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codeName="ThisWorkbook"/>
  <mc:AlternateContent xmlns:mc="http://schemas.openxmlformats.org/markup-compatibility/2006">
    <mc:Choice Requires="x15">
      <x15ac:absPath xmlns:x15ac="http://schemas.microsoft.com/office/spreadsheetml/2010/11/ac" url="C:\Users\vanessa\Downloads\"/>
    </mc:Choice>
  </mc:AlternateContent>
  <xr:revisionPtr revIDLastSave="0" documentId="8_{0AC21FC2-648D-45D4-BA8C-D836DAD51B5B}" xr6:coauthVersionLast="47" xr6:coauthVersionMax="47" xr10:uidLastSave="{00000000-0000-0000-0000-000000000000}"/>
  <bookViews>
    <workbookView xWindow="-120" yWindow="-120" windowWidth="29040" windowHeight="1584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B8" i="8" l="1"/>
  <c r="C8" i="8"/>
  <c r="D8" i="8"/>
  <c r="E8" i="8"/>
  <c r="F8" i="8"/>
  <c r="G8" i="8"/>
  <c r="H8" i="8"/>
  <c r="I8" i="8"/>
  <c r="J8" i="8"/>
  <c r="K8" i="8"/>
  <c r="L33" i="3"/>
  <c r="L38" i="3" s="1"/>
  <c r="L34" i="3"/>
  <c r="F3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<sst xmlns="http://schemas.openxmlformats.org/spreadsheetml/2006/main" count="276" uniqueCount="171">
  <si>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</si>
  <si>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</si>
  <si>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</si>
  <si>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</si>
  <si>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</si>
  <si>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</si>
  <si>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</si>
  <si>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</si>
  <si>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</si>
  <si>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</si>
  <si>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</si>
  <si>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</si>
  <si>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</si>
  <si>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</si>
  <si>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</si>
  <si>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</si>
  <si>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</si>
  <si>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</si>
  <si>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</si>
  <si>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</si>
  <si>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</si>
  <si>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</si>
  <si>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</si>
  <si>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</si>
  <si>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</si>
  <si>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</si>
  <si>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</si>
  <si>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</si>
  <si>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</si>
  <si>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</si>
  <si>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</si>
  <si>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</si>
  <si>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</si>
  <si>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</si>
  <si>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</si>
  <si>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</si>
  <si>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</si>
  <si>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</si>
  <si>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</si>
  <si>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</si>
  <si>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</si>
  <si>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</si>
  <si>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TOTAL  </t>
  </si>
  <si>
    <t>Office Use Only</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</si>
  <si>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</si>
  <si>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</si>
  <si>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</si>
  <si>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</si>
  <si>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</si>
  <si>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</si>
  <si>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</si>
  <si>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</si>
  <si>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</si>
  <si>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</si>
  <si>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</si>
  <si>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</si>
  <si>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</si>
  <si>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</si>
  <si>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</si>
  <si>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</si>
  <si>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</si>
  <si>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</si>
  <si>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</si>
  <si>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</si>
  <si>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</si>
  <si>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</si>
  <si>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</si>
  <si>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</si>
  <si>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</si>
  <si>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</si>
  <si>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</si>
  <si>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</si>
  <si>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</si>
  <si>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</si>
  <si>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</si>
  <si>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</si>
  <si>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</si>
  <si>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</si>
  <si>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</si>
  <si>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</si>
  <si>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</si>
  <si>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</si>
  <si>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</si>
  <si>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</si>
  <si>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</si>
  <si>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</si>
  <si>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</si>
  <si>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</si>
  <si>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</si>
  <si>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</si>
  <si>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</si>
  <si>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</si>
  <si>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</si>
  <si>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</si>
  <si>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</si>
  <si>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</si>
  <si>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</si>
  <si>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</si>
  <si>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</si>
  <si>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</si>
  <si>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</si>
  <si>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</si>
  <si>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</si>
  <si>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</si>
  <si>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</si>
  <si>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</si>
  <si>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</si>
  <si>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</si>
  <si>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</si>
  <si>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</si>
  <si>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</si>
  <si>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</si>
  <si>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</si>
  <si>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</si>
  <si>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</si>
  <si>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</si>
  <si>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</si>
  <si>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</si>
  <si>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</si>
  <si>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</si>
  <si>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</si>
  <si>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</si>
  <si>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</si>
  <si>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</si>
  <si>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</si>
  <si>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</si>
  <si>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</si>
  <si>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</si>
  <si>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</si>
  <si>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</si>
  <si>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</si>
  <si>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</si>
  <si>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</si>
  <si>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</si>
  <si>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</si>
  <si>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</si>
  <si>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</si>
  <si>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</si>
  <si>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</si>
  <si>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</si>
  <si>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</si>
  <si>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</si>
  <si>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</si>
  <si>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</si>
  <si>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</si>
  <si>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</si>
  <si>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</si>
  <si>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</si>
  <si>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</si>
  <si>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</si>
  <si>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</si>
  <si>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</si>
  <si>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</si>
  <si>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</si>
  <si>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</si>
  <si>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</si>
  <si>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</si>
  <si>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</si>
  <si>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</si>
  <si>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</si>
  <si>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</si>
  <si>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Lighting Replacement Bullville USARC</t>
  </si>
  <si>
    <t>CSS 33359</t>
  </si>
  <si>
    <t>Remove a Qty of ( 15 ) Metal halide lighting fixtures</t>
  </si>
  <si>
    <t>on poles along driveway entrance area.</t>
  </si>
  <si>
    <t>Install a  Qty of ( 15 ) New LED lighting fixtures in same</t>
  </si>
  <si>
    <t>locations along entrance area.</t>
  </si>
  <si>
    <t>Retrofit lighting poles for new mounting of fixtures.</t>
  </si>
  <si>
    <t>Replace photocontrol for automatic operation</t>
  </si>
  <si>
    <t>Replace lighting contactor</t>
  </si>
  <si>
    <t>EXEMPT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</si>
</sst>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ont>
    <font>
      <i/>
      <sz val="10"/>
      <name val="Arial"/>
    </font>
    <font>
      <sz val="10"/>
      <name val="Arial"/>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6">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0" fillId="3" borderId="31" xfId="0" applyNumberFormat="1" applyFill="1" applyBorder="1"/>
    <xf numFmtId="49" fontId="5" fillId="3" borderId="40" xfId="0" applyNumberFormat="1" applyFont="1" applyFill="1" applyBorder="1"/>
    <xf numFmtId="0" fontId="0" fillId="2" borderId="0" xfId="0"/>
    <xf numFmtId="0" fontId="0" fillId="2" borderId="41" xfId="0"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7" fillId="3" borderId="44" xfId="0" applyNumberFormat="1" applyFont="1" applyFill="1" applyBorder="1"/>
    <xf numFmtId="0" fontId="7" fillId="2" borderId="45" xfId="0" applyFont="1" applyBorder="1"/>
    <xf numFmtId="0" fontId="7" fillId="2" borderId="46" xfId="0" applyFont="1" applyBorder="1"/>
    <xf numFmtId="49" fontId="7" fillId="3" borderId="40" xfId="0" applyNumberFormat="1" applyFont="1" applyFill="1" applyBorder="1"/>
    <xf numFmtId="0" fontId="7" fillId="2" borderId="0" xfId="0" applyFont="1"/>
    <xf numFmtId="0" fontId="7" fillId="2" borderId="41" xfId="0" applyFont="1" applyBorder="1"/>
    <xf numFmtId="0" fontId="5" fillId="2" borderId="0" xfId="0" applyFont="1"/>
    <xf numFmtId="0" fontId="5" fillId="2" borderId="41" xfId="0" applyFont="1" applyBorder="1"/>
    <xf numFmtId="49" fontId="5" fillId="3" borderId="40" xfId="0" quotePrefix="1" applyNumberFormat="1" applyFont="1" applyFill="1"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146</v>
      </c>
      <c r="F12" s="32" t="s">
        <v>5</v>
      </c>
      <c r="G12" s="19" t="s">
        <v>151</v>
      </c>
      <c r="H12" s="33"/>
      <c r="I12" s="3"/>
      <c r="J12" s="9"/>
    </row>
    <row r="13" spans="2:10" ht="13.5" thickBot="1" x14ac:dyDescent="0.25">
      <c r="B13" s="7"/>
      <c r="C13" s="3"/>
      <c r="D13" s="31" t="s">
        <v>6</v>
      </c>
      <c r="E13" s="16" t="s">
        <v>147</v>
      </c>
      <c r="F13" s="32" t="s">
        <v>7</v>
      </c>
      <c r="G13" s="20" t="s">
        <v>8</v>
      </c>
      <c r="H13" s="33"/>
      <c r="I13" s="3"/>
      <c r="J13" s="9"/>
    </row>
    <row r="14" spans="2:10" x14ac:dyDescent="0.2">
      <c r="B14" s="7"/>
      <c r="C14" s="3"/>
      <c r="D14" s="31" t="s">
        <v>9</v>
      </c>
      <c r="E14" s="16" t="s">
        <v>148</v>
      </c>
      <c r="F14" s="34"/>
      <c r="G14" s="35"/>
      <c r="H14" s="33"/>
      <c r="I14" s="3"/>
      <c r="J14" s="9"/>
    </row>
    <row r="15" spans="2:10" x14ac:dyDescent="0.2">
      <c r="B15" s="7"/>
      <c r="C15" s="3"/>
      <c r="D15" s="31" t="s">
        <v>11</v>
      </c>
      <c r="E15" s="17" t="s">
        <v>149</v>
      </c>
      <c r="F15" s="34"/>
      <c r="G15" s="35"/>
      <c r="H15" s="33"/>
      <c r="I15" s="3"/>
      <c r="J15" s="9"/>
    </row>
    <row r="16" spans="2:10" ht="13.5" thickBot="1" x14ac:dyDescent="0.25">
      <c r="B16" s="7"/>
      <c r="C16" s="3"/>
      <c r="D16" s="31" t="s">
        <v>13</v>
      </c>
      <c r="E16" s="18" t="s">
        <v>150</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149</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zoomScale="95" workbookViewId="0">
      <selection activeCell="V25" sqref="V25"/>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153</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156</v>
      </c>
      <c r="F12" s="93"/>
      <c r="G12" s="93"/>
      <c r="H12" s="93"/>
      <c r="I12" s="93"/>
      <c r="J12" s="3"/>
      <c r="K12" s="67" t="s">
        <v>31</v>
      </c>
      <c r="L12" s="95">
        <v>44652</v>
      </c>
      <c r="M12" s="65"/>
      <c r="N12" s="9"/>
    </row>
    <row r="13" spans="2:14" x14ac:dyDescent="0.2">
      <c r="B13" s="7"/>
      <c r="C13" s="3"/>
      <c r="D13" s="67" t="s">
        <v>32</v>
      </c>
      <c r="E13" s="97" t="s">
        <v>159</v>
      </c>
      <c r="F13" s="94"/>
      <c r="G13" s="94"/>
      <c r="H13" s="94"/>
      <c r="I13" s="94"/>
      <c r="J13" s="3"/>
      <c r="K13" s="67" t="s">
        <v>33</v>
      </c>
      <c r="L13" s="76"/>
      <c r="M13" s="66"/>
      <c r="N13" s="9"/>
    </row>
    <row r="14" spans="2:14" x14ac:dyDescent="0.2">
      <c r="B14" s="7"/>
      <c r="C14" s="3"/>
      <c r="D14" s="67" t="s">
        <v>10</v>
      </c>
      <c r="E14" s="98" t="s">
        <v>157</v>
      </c>
      <c r="F14" s="68"/>
      <c r="G14" s="76"/>
      <c r="H14" s="68"/>
      <c r="I14" s="76"/>
      <c r="J14" s="3"/>
      <c r="K14" s="67" t="s">
        <v>34</v>
      </c>
      <c r="L14" s="64"/>
      <c r="M14" s="3"/>
      <c r="N14" s="9"/>
    </row>
    <row r="15" spans="2:14" x14ac:dyDescent="0.2">
      <c r="B15" s="7"/>
      <c r="C15" s="3"/>
      <c r="D15" s="67" t="s">
        <v>35</v>
      </c>
      <c r="E15" s="110" t="s">
        <v>158</v>
      </c>
      <c r="F15" s="110"/>
      <c r="G15" s="110"/>
      <c r="H15" s="110"/>
      <c r="I15" s="110"/>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17" t="s">
        <v>37</v>
      </c>
      <c r="F17" s="118"/>
      <c r="G17" s="118"/>
      <c r="H17" s="118"/>
      <c r="I17" s="118"/>
      <c r="J17" s="119"/>
      <c r="K17" s="59" t="s">
        <v>38</v>
      </c>
      <c r="L17" s="60" t="s">
        <v>39</v>
      </c>
      <c r="M17" s="3"/>
      <c r="N17" s="9"/>
    </row>
    <row r="18" spans="2:14" x14ac:dyDescent="0.2">
      <c r="B18" s="7"/>
      <c r="C18" s="3"/>
      <c r="D18" s="61">
        <v>1</v>
      </c>
      <c r="E18" s="120" t="s">
        <v>161</v>
      </c>
      <c r="F18" s="121"/>
      <c r="G18" s="121"/>
      <c r="H18" s="121"/>
      <c r="I18" s="121"/>
      <c r="J18" s="122"/>
      <c r="K18" s="73"/>
      <c r="L18" s="73"/>
      <c r="M18" s="3"/>
      <c r="N18" s="9"/>
    </row>
    <row r="19" spans="2:14" x14ac:dyDescent="0.2">
      <c r="B19" s="7"/>
      <c r="C19" s="3"/>
      <c r="D19" s="62"/>
      <c r="E19" s="123" t="s">
        <v>162</v>
      </c>
      <c r="F19" s="124"/>
      <c r="G19" s="124"/>
      <c r="H19" s="124"/>
      <c r="I19" s="124"/>
      <c r="J19" s="125"/>
      <c r="K19" s="74"/>
      <c r="L19" s="74"/>
      <c r="M19" s="3"/>
      <c r="N19" s="9"/>
    </row>
    <row r="20" spans="2:14" x14ac:dyDescent="0.2">
      <c r="B20" s="7"/>
      <c r="C20" s="3"/>
      <c r="D20" s="62"/>
      <c r="E20" s="111"/>
      <c r="F20" s="112"/>
      <c r="G20" s="112"/>
      <c r="H20" s="112"/>
      <c r="I20" s="112"/>
      <c r="J20" s="113"/>
      <c r="K20" s="74"/>
      <c r="L20" s="74"/>
      <c r="M20" s="3"/>
      <c r="N20" s="9"/>
    </row>
    <row r="21" spans="2:14" x14ac:dyDescent="0.2">
      <c r="B21" s="7"/>
      <c r="C21" s="3"/>
      <c r="D21" s="62"/>
      <c r="E21" s="111" t="s">
        <v>163</v>
      </c>
      <c r="F21" s="126"/>
      <c r="G21" s="126"/>
      <c r="H21" s="126"/>
      <c r="I21" s="126"/>
      <c r="J21" s="127"/>
      <c r="K21" s="74"/>
      <c r="L21" s="74"/>
      <c r="M21" s="3"/>
      <c r="N21" s="9"/>
    </row>
    <row r="22" spans="2:14" x14ac:dyDescent="0.2">
      <c r="B22" s="7"/>
      <c r="C22" s="3"/>
      <c r="D22" s="62"/>
      <c r="E22" s="111" t="s">
        <v>164</v>
      </c>
      <c r="F22" s="112"/>
      <c r="G22" s="112"/>
      <c r="H22" s="112"/>
      <c r="I22" s="112"/>
      <c r="J22" s="113"/>
      <c r="K22" s="74"/>
      <c r="L22" s="74"/>
      <c r="M22" s="3"/>
      <c r="N22" s="9"/>
    </row>
    <row r="23" spans="2:14" x14ac:dyDescent="0.2">
      <c r="B23" s="7"/>
      <c r="C23" s="3"/>
      <c r="D23" s="62"/>
      <c r="E23" s="111"/>
      <c r="F23" s="112"/>
      <c r="G23" s="112"/>
      <c r="H23" s="112"/>
      <c r="I23" s="112"/>
      <c r="J23" s="113"/>
      <c r="K23" s="74"/>
      <c r="L23" s="100"/>
      <c r="M23" s="3"/>
      <c r="N23" s="9"/>
    </row>
    <row r="24" spans="2:14" x14ac:dyDescent="0.2">
      <c r="B24" s="7"/>
      <c r="C24" s="3"/>
      <c r="D24" s="62"/>
      <c r="E24" s="111" t="s">
        <v>165</v>
      </c>
      <c r="F24" s="112"/>
      <c r="G24" s="112"/>
      <c r="H24" s="112"/>
      <c r="I24" s="112"/>
      <c r="J24" s="113"/>
      <c r="K24" s="74"/>
      <c r="L24" s="100"/>
      <c r="M24" s="3"/>
      <c r="N24" s="9"/>
    </row>
    <row r="25" spans="2:14" x14ac:dyDescent="0.2">
      <c r="B25" s="7"/>
      <c r="C25" s="3"/>
      <c r="D25" s="62"/>
      <c r="E25" s="111" t="s">
        <v>166</v>
      </c>
      <c r="F25" s="126"/>
      <c r="G25" s="126"/>
      <c r="H25" s="126"/>
      <c r="I25" s="126"/>
      <c r="J25" s="127"/>
      <c r="K25" s="74"/>
      <c r="L25" s="74"/>
      <c r="M25" s="3"/>
      <c r="N25" s="9"/>
    </row>
    <row r="26" spans="2:14" x14ac:dyDescent="0.2">
      <c r="B26" s="7"/>
      <c r="C26" s="3"/>
      <c r="D26" s="62"/>
      <c r="E26" s="111"/>
      <c r="F26" s="126"/>
      <c r="G26" s="126"/>
      <c r="H26" s="126"/>
      <c r="I26" s="126"/>
      <c r="J26" s="127"/>
      <c r="K26" s="74"/>
      <c r="L26" s="74"/>
      <c r="M26" s="3"/>
      <c r="N26" s="9"/>
    </row>
    <row r="27" spans="2:14" x14ac:dyDescent="0.2">
      <c r="B27" s="7"/>
      <c r="C27" s="3"/>
      <c r="D27" s="62"/>
      <c r="E27" s="111" t="s">
        <v>167</v>
      </c>
      <c r="F27" s="112"/>
      <c r="G27" s="112"/>
      <c r="H27" s="112"/>
      <c r="I27" s="112"/>
      <c r="J27" s="113"/>
      <c r="K27" s="74"/>
      <c r="L27" s="74"/>
      <c r="M27" s="3"/>
      <c r="N27" s="9"/>
    </row>
    <row r="28" spans="2:14" x14ac:dyDescent="0.2">
      <c r="B28" s="7"/>
      <c r="C28" s="3"/>
      <c r="D28" s="62"/>
      <c r="E28" s="111"/>
      <c r="F28" s="112"/>
      <c r="G28" s="112"/>
      <c r="H28" s="112"/>
      <c r="I28" s="112"/>
      <c r="J28" s="113"/>
      <c r="K28" s="74"/>
      <c r="L28" s="74"/>
      <c r="M28" s="3"/>
      <c r="N28" s="9"/>
    </row>
    <row r="29" spans="2:14" x14ac:dyDescent="0.2">
      <c r="B29" s="7"/>
      <c r="C29" s="3"/>
      <c r="D29" s="62"/>
      <c r="E29" s="128" t="s">
        <v>168</v>
      </c>
      <c r="F29" s="112"/>
      <c r="G29" s="112"/>
      <c r="H29" s="112"/>
      <c r="I29" s="112"/>
      <c r="J29" s="113"/>
      <c r="K29" s="74"/>
      <c r="L29" s="74"/>
      <c r="M29" s="3"/>
      <c r="N29" s="9"/>
    </row>
    <row r="30" spans="2:14" x14ac:dyDescent="0.2">
      <c r="B30" s="7"/>
      <c r="C30" s="3"/>
      <c r="D30" s="62"/>
      <c r="E30" s="111"/>
      <c r="F30" s="112"/>
      <c r="G30" s="112"/>
      <c r="H30" s="112"/>
      <c r="I30" s="112"/>
      <c r="J30" s="113"/>
      <c r="K30" s="74"/>
      <c r="L30" s="74"/>
      <c r="M30" s="3"/>
      <c r="N30" s="9"/>
    </row>
    <row r="31" spans="2:14" x14ac:dyDescent="0.2">
      <c r="B31" s="7"/>
      <c r="C31" s="3"/>
      <c r="D31" s="62"/>
      <c r="E31" s="111" t="s">
        <v>169</v>
      </c>
      <c r="F31" s="112"/>
      <c r="G31" s="112"/>
      <c r="H31" s="112"/>
      <c r="I31" s="112"/>
      <c r="J31" s="113"/>
      <c r="K31" s="74"/>
      <c r="L31" s="74"/>
      <c r="M31" s="3"/>
      <c r="N31" s="9"/>
    </row>
    <row r="32" spans="2:14" x14ac:dyDescent="0.2">
      <c r="B32" s="7"/>
      <c r="C32" s="3"/>
      <c r="D32" s="62"/>
      <c r="E32" s="111"/>
      <c r="F32" s="126"/>
      <c r="G32" s="126"/>
      <c r="H32" s="126"/>
      <c r="I32" s="126"/>
      <c r="J32" s="127"/>
      <c r="K32" s="74"/>
      <c r="L32" s="74"/>
      <c r="M32" s="3"/>
      <c r="N32" s="9"/>
    </row>
    <row r="33" spans="2:14" x14ac:dyDescent="0.2">
      <c r="B33" s="7"/>
      <c r="C33" s="3"/>
      <c r="D33" s="62"/>
      <c r="E33" s="111"/>
      <c r="F33" s="126"/>
      <c r="G33" s="126"/>
      <c r="H33" s="126"/>
      <c r="I33" s="126"/>
      <c r="J33" s="127"/>
      <c r="K33" s="74"/>
      <c r="L33" s="74" t="str">
        <f>IF(D33&lt;&gt;"",D33*K33,"")</f>
        <v/>
      </c>
      <c r="M33" s="3"/>
      <c r="N33" s="9"/>
    </row>
    <row r="34" spans="2:14" x14ac:dyDescent="0.2">
      <c r="B34" s="7"/>
      <c r="C34" s="3"/>
      <c r="D34" s="63"/>
      <c r="E34" s="132"/>
      <c r="F34" s="133"/>
      <c r="G34" s="133"/>
      <c r="H34" s="133"/>
      <c r="I34" s="133"/>
      <c r="J34" s="134"/>
      <c r="K34" s="75"/>
      <c r="L34" s="75" t="str">
        <f>IF(D34&lt;&gt;"",D34*K34,"")</f>
        <v/>
      </c>
      <c r="M34" s="3"/>
      <c r="N34" s="9"/>
    </row>
    <row r="35" spans="2:14" x14ac:dyDescent="0.2">
      <c r="B35" s="7"/>
      <c r="C35" s="3"/>
      <c r="D35" s="3"/>
      <c r="E35" s="3"/>
      <c r="F35" s="3"/>
      <c r="G35" s="3"/>
      <c r="H35" s="3"/>
      <c r="I35" s="3"/>
      <c r="J35" s="3"/>
      <c r="K35" s="68" t="s">
        <v>152</v>
      </c>
      <c r="L35" s="92">
        <v>7050</v>
      </c>
      <c r="M35" s="3"/>
      <c r="N35" s="9"/>
    </row>
    <row r="36" spans="2:14" x14ac:dyDescent="0.2">
      <c r="B36" s="7"/>
      <c r="C36" s="3"/>
      <c r="D36" s="3"/>
      <c r="E36" s="3"/>
      <c r="F36" s="3"/>
      <c r="G36" s="3"/>
      <c r="H36" s="3"/>
      <c r="I36" s="3"/>
      <c r="J36" s="3"/>
      <c r="K36" s="102" t="s">
        <v>160</v>
      </c>
      <c r="L36" s="92">
        <v>10059.9</v>
      </c>
      <c r="M36" s="3"/>
      <c r="N36" s="9"/>
    </row>
    <row r="37" spans="2:14" x14ac:dyDescent="0.2">
      <c r="B37" s="7"/>
      <c r="C37" s="3"/>
      <c r="D37" s="23"/>
      <c r="E37" s="90" t="s">
        <v>40</v>
      </c>
      <c r="F37" s="3"/>
      <c r="G37" s="3"/>
      <c r="H37" s="3"/>
      <c r="I37" s="14"/>
      <c r="J37" s="69"/>
      <c r="K37" s="101" t="s">
        <v>155</v>
      </c>
      <c r="L37" s="92" t="s">
        <v>170</v>
      </c>
      <c r="M37" s="3"/>
      <c r="N37" s="9"/>
    </row>
    <row r="38" spans="2:14" x14ac:dyDescent="0.2">
      <c r="B38" s="7"/>
      <c r="C38" s="3"/>
      <c r="D38" s="23"/>
      <c r="E38" s="91" t="s">
        <v>41</v>
      </c>
      <c r="F38" s="23"/>
      <c r="G38" s="3"/>
      <c r="H38" s="3"/>
      <c r="I38" s="14"/>
      <c r="J38" s="3"/>
      <c r="K38" s="13" t="s">
        <v>42</v>
      </c>
      <c r="L38" s="99">
        <f>SUM(L18:L37)</f>
        <v>17109.900000000001</v>
      </c>
      <c r="M38" s="3"/>
      <c r="N38" s="9"/>
    </row>
    <row r="39" spans="2:14" x14ac:dyDescent="0.2">
      <c r="B39" s="7"/>
      <c r="C39" s="3"/>
      <c r="D39" s="23">
        <v>2</v>
      </c>
      <c r="E39" s="91"/>
      <c r="F39" s="67"/>
      <c r="G39" s="3"/>
      <c r="H39" s="3"/>
      <c r="I39" s="82"/>
      <c r="J39" s="3"/>
      <c r="K39" s="13"/>
      <c r="L39" s="3"/>
      <c r="M39" s="3"/>
      <c r="N39" s="9"/>
    </row>
    <row r="40" spans="2:14" x14ac:dyDescent="0.2">
      <c r="B40" s="7"/>
      <c r="C40" s="3"/>
      <c r="D40" s="22"/>
      <c r="E40" s="131"/>
      <c r="F40" s="131"/>
      <c r="G40" s="131"/>
      <c r="H40" s="58"/>
      <c r="I40" s="3"/>
      <c r="J40" s="137" t="s">
        <v>43</v>
      </c>
      <c r="K40" s="138"/>
      <c r="L40" s="139"/>
      <c r="M40" s="3"/>
      <c r="N40" s="9"/>
    </row>
    <row r="41" spans="2:14" x14ac:dyDescent="0.2">
      <c r="B41" s="7"/>
      <c r="C41" s="3"/>
      <c r="D41" s="22"/>
      <c r="E41" s="22"/>
      <c r="F41" s="135"/>
      <c r="G41" s="136"/>
      <c r="H41" s="3"/>
      <c r="I41" s="3"/>
      <c r="J41" s="140"/>
      <c r="K41" s="141"/>
      <c r="L41" s="142"/>
      <c r="M41" s="3"/>
      <c r="N41" s="9"/>
    </row>
    <row r="42" spans="2:14" x14ac:dyDescent="0.2">
      <c r="B42" s="7"/>
      <c r="C42" s="3"/>
      <c r="D42" s="3"/>
      <c r="E42" s="3"/>
      <c r="F42" s="3"/>
      <c r="G42" s="3"/>
      <c r="H42" s="3"/>
      <c r="I42" s="3"/>
      <c r="J42" s="143"/>
      <c r="K42" s="144"/>
      <c r="L42" s="145"/>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29" t="s">
        <v>154</v>
      </c>
      <c r="F45" s="130"/>
      <c r="G45" s="130"/>
      <c r="H45" s="130"/>
      <c r="I45" s="130"/>
      <c r="J45" s="130"/>
      <c r="K45" s="130"/>
      <c r="L45" s="3"/>
      <c r="M45" s="3"/>
      <c r="N45" s="9"/>
    </row>
    <row r="46" spans="2:14" x14ac:dyDescent="0.2">
      <c r="B46" s="7"/>
      <c r="C46" s="3"/>
      <c r="D46" s="3"/>
      <c r="E46" s="130"/>
      <c r="F46" s="130"/>
      <c r="G46" s="130"/>
      <c r="H46" s="130"/>
      <c r="I46" s="130"/>
      <c r="J46" s="130"/>
      <c r="K46" s="130"/>
      <c r="L46" s="67"/>
      <c r="M46" s="3"/>
      <c r="N46" s="9"/>
    </row>
    <row r="47" spans="2:14" x14ac:dyDescent="0.2">
      <c r="B47" s="7"/>
      <c r="C47" s="3"/>
      <c r="D47" s="3"/>
      <c r="E47" s="130"/>
      <c r="F47" s="130"/>
      <c r="G47" s="130"/>
      <c r="H47" s="130"/>
      <c r="I47" s="130"/>
      <c r="J47" s="130"/>
      <c r="K47" s="130"/>
      <c r="L47" s="3"/>
      <c r="M47" s="3"/>
      <c r="N47" s="9"/>
    </row>
    <row r="48" spans="2:14" x14ac:dyDescent="0.2">
      <c r="B48" s="7"/>
      <c r="C48" s="3"/>
      <c r="D48" s="3"/>
      <c r="E48" s="130"/>
      <c r="F48" s="130"/>
      <c r="G48" s="130"/>
      <c r="H48" s="130"/>
      <c r="I48" s="130"/>
      <c r="J48" s="130"/>
      <c r="K48" s="130"/>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14"/>
      <c r="F51" s="115"/>
      <c r="G51" s="115"/>
      <c r="H51" s="115"/>
      <c r="I51" s="115"/>
      <c r="J51" s="115"/>
      <c r="K51" s="115"/>
      <c r="L51" s="3"/>
      <c r="M51" s="3"/>
      <c r="N51" s="9"/>
    </row>
    <row r="52" spans="2:14" x14ac:dyDescent="0.2">
      <c r="B52" s="7"/>
      <c r="C52" s="3"/>
      <c r="D52" s="3"/>
      <c r="E52" s="116"/>
      <c r="F52" s="116"/>
      <c r="G52" s="116"/>
      <c r="H52" s="116"/>
      <c r="I52" s="116"/>
      <c r="J52" s="116"/>
      <c r="K52" s="116"/>
      <c r="L52" s="3"/>
      <c r="M52" s="3"/>
      <c r="N52" s="9"/>
    </row>
    <row r="53" spans="2:14" x14ac:dyDescent="0.2">
      <c r="B53" s="7"/>
      <c r="C53" s="3"/>
      <c r="D53" s="3"/>
      <c r="E53" s="116"/>
      <c r="F53" s="116"/>
      <c r="G53" s="116"/>
      <c r="H53" s="116"/>
      <c r="I53" s="116"/>
      <c r="J53" s="116"/>
      <c r="K53" s="11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28:J28"/>
    <mergeCell ref="E45:K48"/>
    <mergeCell ref="E40:G40"/>
    <mergeCell ref="E32:J32"/>
    <mergeCell ref="E33:J33"/>
    <mergeCell ref="E34:J34"/>
    <mergeCell ref="F41:G41"/>
    <mergeCell ref="J40:L42"/>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44</v>
      </c>
      <c r="E2" s="87" t="s">
        <v>45</v>
      </c>
      <c r="F2" s="87" t="s">
        <v>46</v>
      </c>
      <c r="G2" s="87" t="s">
        <v>47</v>
      </c>
      <c r="H2" s="87" t="s">
        <v>48</v>
      </c>
      <c r="I2" s="87" t="s">
        <v>49</v>
      </c>
      <c r="J2" s="87" t="s">
        <v>50</v>
      </c>
      <c r="K2" s="87" t="s">
        <v>51</v>
      </c>
      <c r="L2" s="87" t="s">
        <v>52</v>
      </c>
      <c r="M2" s="87" t="s">
        <v>53</v>
      </c>
      <c r="N2" s="87" t="s">
        <v>54</v>
      </c>
      <c r="O2" s="87" t="s">
        <v>55</v>
      </c>
      <c r="P2" s="87" t="s">
        <v>56</v>
      </c>
      <c r="Q2" s="87" t="s">
        <v>57</v>
      </c>
      <c r="R2" s="87" t="s">
        <v>58</v>
      </c>
      <c r="S2" s="87" t="s">
        <v>59</v>
      </c>
      <c r="T2" s="87" t="s">
        <v>60</v>
      </c>
      <c r="U2" s="87" t="s">
        <v>61</v>
      </c>
      <c r="V2" s="87" t="s">
        <v>62</v>
      </c>
      <c r="W2" s="87" t="s">
        <v>63</v>
      </c>
      <c r="X2" s="87" t="s">
        <v>64</v>
      </c>
      <c r="Y2" s="87" t="s">
        <v>65</v>
      </c>
      <c r="Z2" s="87" t="s">
        <v>66</v>
      </c>
      <c r="AA2" s="87" t="s">
        <v>67</v>
      </c>
      <c r="AB2" s="87" t="s">
        <v>68</v>
      </c>
      <c r="AC2" s="87" t="s">
        <v>69</v>
      </c>
      <c r="AD2" s="87" t="s">
        <v>70</v>
      </c>
      <c r="AE2" s="87" t="s">
        <v>71</v>
      </c>
      <c r="AF2" s="87" t="s">
        <v>72</v>
      </c>
      <c r="AG2" s="87" t="s">
        <v>73</v>
      </c>
    </row>
    <row r="3" spans="1:33" x14ac:dyDescent="0.2">
      <c r="A3" s="87" t="s">
        <v>74</v>
      </c>
      <c r="B3" s="87" t="s">
        <v>75</v>
      </c>
      <c r="C3" s="87" t="s">
        <v>76</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77</v>
      </c>
      <c r="B4" s="87" t="s">
        <v>78</v>
      </c>
      <c r="C4" s="87">
        <v>1</v>
      </c>
      <c r="D4" s="87" t="s">
        <v>12</v>
      </c>
      <c r="E4" s="87" t="s">
        <v>79</v>
      </c>
      <c r="F4" s="87" t="s">
        <v>80</v>
      </c>
      <c r="G4" s="87" t="s">
        <v>81</v>
      </c>
      <c r="H4" s="87" t="s">
        <v>80</v>
      </c>
      <c r="I4" s="87" t="s">
        <v>79</v>
      </c>
      <c r="K4" s="87" t="s">
        <v>82</v>
      </c>
      <c r="L4" s="87" t="s">
        <v>83</v>
      </c>
      <c r="M4" s="87" t="s">
        <v>84</v>
      </c>
      <c r="N4" s="87" t="s">
        <v>79</v>
      </c>
      <c r="O4" s="87" t="s">
        <v>85</v>
      </c>
      <c r="P4" s="87" t="s">
        <v>86</v>
      </c>
      <c r="Q4" s="87" t="s">
        <v>82</v>
      </c>
      <c r="R4" s="87" t="s">
        <v>87</v>
      </c>
      <c r="S4" s="87" t="s">
        <v>79</v>
      </c>
      <c r="T4" s="87" t="s">
        <v>88</v>
      </c>
      <c r="U4" s="87" t="s">
        <v>79</v>
      </c>
      <c r="V4" s="87" t="s">
        <v>79</v>
      </c>
      <c r="W4" s="87" t="s">
        <v>82</v>
      </c>
      <c r="X4" s="87" t="s">
        <v>83</v>
      </c>
      <c r="Y4" s="87" t="s">
        <v>89</v>
      </c>
      <c r="Z4" s="87" t="s">
        <v>88</v>
      </c>
      <c r="AA4" s="87" t="s">
        <v>79</v>
      </c>
      <c r="AB4" s="87" t="s">
        <v>90</v>
      </c>
      <c r="AC4" s="87" t="s">
        <v>85</v>
      </c>
      <c r="AD4" s="87" t="s">
        <v>82</v>
      </c>
      <c r="AE4" s="87" t="s">
        <v>79</v>
      </c>
      <c r="AF4" s="87" t="s">
        <v>79</v>
      </c>
      <c r="AG4" s="87" t="s">
        <v>91</v>
      </c>
    </row>
    <row r="5" spans="1:33" x14ac:dyDescent="0.2">
      <c r="A5" s="87" t="s">
        <v>77</v>
      </c>
      <c r="B5" s="87" t="s">
        <v>92</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77</v>
      </c>
      <c r="B6" s="87" t="s">
        <v>93</v>
      </c>
      <c r="C6" s="87">
        <v>1</v>
      </c>
      <c r="F6" s="87" t="s">
        <v>94</v>
      </c>
      <c r="K6" s="87" t="s">
        <v>82</v>
      </c>
      <c r="L6" s="87" t="s">
        <v>83</v>
      </c>
      <c r="M6" s="87" t="s">
        <v>95</v>
      </c>
      <c r="P6" s="87" t="s">
        <v>86</v>
      </c>
      <c r="Q6" s="87" t="s">
        <v>82</v>
      </c>
      <c r="R6" s="87" t="s">
        <v>87</v>
      </c>
      <c r="T6" s="87" t="s">
        <v>88</v>
      </c>
      <c r="W6" s="87" t="s">
        <v>82</v>
      </c>
      <c r="X6" s="87" t="s">
        <v>83</v>
      </c>
      <c r="AB6" s="87" t="s">
        <v>90</v>
      </c>
      <c r="AC6" s="87" t="s">
        <v>85</v>
      </c>
      <c r="AD6" s="87" t="s">
        <v>82</v>
      </c>
      <c r="AF6" s="87" t="s">
        <v>79</v>
      </c>
    </row>
    <row r="7" spans="1:33" x14ac:dyDescent="0.2">
      <c r="A7" s="87" t="s">
        <v>77</v>
      </c>
      <c r="B7" s="87" t="s">
        <v>96</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77</v>
      </c>
      <c r="B8" s="87" t="s">
        <v>97</v>
      </c>
      <c r="C8" s="87">
        <v>2</v>
      </c>
      <c r="D8" s="87" t="s">
        <v>98</v>
      </c>
      <c r="E8" s="87" t="s">
        <v>99</v>
      </c>
      <c r="F8" s="87" t="s">
        <v>98</v>
      </c>
      <c r="G8" s="87" t="s">
        <v>98</v>
      </c>
      <c r="H8" s="87" t="s">
        <v>98</v>
      </c>
      <c r="I8" s="87" t="s">
        <v>100</v>
      </c>
      <c r="J8" s="87" t="s">
        <v>101</v>
      </c>
      <c r="K8" s="87" t="s">
        <v>102</v>
      </c>
      <c r="L8" s="87" t="s">
        <v>103</v>
      </c>
      <c r="M8" s="89" t="s">
        <v>104</v>
      </c>
      <c r="N8" s="87" t="s">
        <v>101</v>
      </c>
      <c r="O8" s="87" t="s">
        <v>105</v>
      </c>
      <c r="P8" s="87" t="s">
        <v>111</v>
      </c>
      <c r="Q8" s="87" t="s">
        <v>106</v>
      </c>
      <c r="R8" s="89" t="s">
        <v>107</v>
      </c>
      <c r="S8" s="87" t="s">
        <v>108</v>
      </c>
      <c r="T8" s="87" t="s">
        <v>109</v>
      </c>
      <c r="U8" s="87" t="s">
        <v>110</v>
      </c>
      <c r="V8" s="87" t="s">
        <v>108</v>
      </c>
      <c r="W8" s="87" t="s">
        <v>111</v>
      </c>
      <c r="X8" s="87" t="s">
        <v>112</v>
      </c>
      <c r="Y8" s="87" t="s">
        <v>113</v>
      </c>
      <c r="Z8" s="87" t="s">
        <v>114</v>
      </c>
      <c r="AA8" s="87" t="s">
        <v>115</v>
      </c>
      <c r="AB8" s="87" t="s">
        <v>116</v>
      </c>
      <c r="AC8" s="87" t="s">
        <v>117</v>
      </c>
      <c r="AD8" s="87" t="s">
        <v>118</v>
      </c>
      <c r="AE8" s="89" t="s">
        <v>119</v>
      </c>
      <c r="AF8" s="87" t="s">
        <v>120</v>
      </c>
      <c r="AG8" s="87" t="s">
        <v>121</v>
      </c>
    </row>
    <row r="9" spans="1:33" x14ac:dyDescent="0.2">
      <c r="A9" s="87" t="s">
        <v>28</v>
      </c>
      <c r="B9" s="87" t="s">
        <v>122</v>
      </c>
      <c r="C9" s="87">
        <v>2</v>
      </c>
      <c r="D9" s="87" t="s">
        <v>98</v>
      </c>
      <c r="E9" s="87" t="s">
        <v>99</v>
      </c>
      <c r="F9" s="87" t="s">
        <v>98</v>
      </c>
      <c r="G9" s="87" t="s">
        <v>98</v>
      </c>
      <c r="H9" s="87" t="s">
        <v>98</v>
      </c>
      <c r="I9" s="87" t="s">
        <v>100</v>
      </c>
      <c r="J9" s="87" t="s">
        <v>101</v>
      </c>
      <c r="K9" s="87" t="s">
        <v>102</v>
      </c>
      <c r="L9" s="87" t="s">
        <v>103</v>
      </c>
      <c r="M9" s="89" t="s">
        <v>104</v>
      </c>
      <c r="N9" s="87" t="s">
        <v>101</v>
      </c>
      <c r="O9" s="87" t="s">
        <v>105</v>
      </c>
      <c r="P9" s="87" t="s">
        <v>111</v>
      </c>
      <c r="Q9" s="87" t="s">
        <v>106</v>
      </c>
      <c r="R9" s="89" t="s">
        <v>107</v>
      </c>
      <c r="S9" s="87" t="s">
        <v>108</v>
      </c>
      <c r="T9" s="87" t="s">
        <v>109</v>
      </c>
      <c r="U9" s="87" t="s">
        <v>110</v>
      </c>
      <c r="V9" s="87" t="s">
        <v>108</v>
      </c>
      <c r="W9" s="87" t="s">
        <v>111</v>
      </c>
      <c r="X9" s="87" t="s">
        <v>112</v>
      </c>
      <c r="Y9" s="87" t="s">
        <v>113</v>
      </c>
      <c r="Z9" s="87" t="s">
        <v>114</v>
      </c>
      <c r="AA9" s="87" t="s">
        <v>115</v>
      </c>
      <c r="AB9" s="87" t="s">
        <v>116</v>
      </c>
      <c r="AC9" s="87" t="s">
        <v>117</v>
      </c>
      <c r="AD9" s="87" t="s">
        <v>118</v>
      </c>
      <c r="AE9" s="89" t="s">
        <v>119</v>
      </c>
      <c r="AF9" s="87" t="s">
        <v>120</v>
      </c>
      <c r="AG9" s="87" t="s">
        <v>121</v>
      </c>
    </row>
    <row r="10" spans="1:33" x14ac:dyDescent="0.2">
      <c r="A10" s="87" t="s">
        <v>28</v>
      </c>
      <c r="B10" s="87" t="s">
        <v>123</v>
      </c>
      <c r="C10" s="87">
        <v>2</v>
      </c>
      <c r="D10" s="87" t="s">
        <v>98</v>
      </c>
      <c r="E10" s="87" t="s">
        <v>99</v>
      </c>
      <c r="F10" s="87" t="s">
        <v>98</v>
      </c>
      <c r="G10" s="87" t="s">
        <v>98</v>
      </c>
      <c r="H10" s="87" t="s">
        <v>98</v>
      </c>
      <c r="I10" s="87" t="s">
        <v>100</v>
      </c>
      <c r="J10" s="87" t="s">
        <v>101</v>
      </c>
      <c r="K10" s="87" t="s">
        <v>102</v>
      </c>
      <c r="L10" s="87" t="s">
        <v>103</v>
      </c>
      <c r="M10" s="89" t="s">
        <v>104</v>
      </c>
      <c r="N10" s="87" t="s">
        <v>101</v>
      </c>
      <c r="O10" s="87" t="s">
        <v>105</v>
      </c>
      <c r="P10" s="87" t="s">
        <v>111</v>
      </c>
      <c r="Q10" s="87" t="s">
        <v>106</v>
      </c>
      <c r="R10" s="89" t="s">
        <v>107</v>
      </c>
      <c r="S10" s="87" t="s">
        <v>108</v>
      </c>
      <c r="T10" s="87" t="s">
        <v>109</v>
      </c>
      <c r="U10" s="87" t="s">
        <v>110</v>
      </c>
      <c r="V10" s="87" t="s">
        <v>108</v>
      </c>
      <c r="W10" s="87" t="s">
        <v>111</v>
      </c>
      <c r="X10" s="87" t="s">
        <v>112</v>
      </c>
      <c r="Y10" s="87" t="s">
        <v>113</v>
      </c>
      <c r="Z10" s="87" t="s">
        <v>114</v>
      </c>
      <c r="AA10" s="87" t="s">
        <v>115</v>
      </c>
      <c r="AB10" s="87" t="s">
        <v>116</v>
      </c>
      <c r="AC10" s="87" t="s">
        <v>117</v>
      </c>
      <c r="AD10" s="87" t="s">
        <v>118</v>
      </c>
      <c r="AE10" s="89" t="s">
        <v>119</v>
      </c>
      <c r="AF10" s="87" t="s">
        <v>120</v>
      </c>
      <c r="AG10" s="87" t="s">
        <v>121</v>
      </c>
    </row>
    <row r="11" spans="1:33" x14ac:dyDescent="0.2">
      <c r="A11" s="87" t="s">
        <v>28</v>
      </c>
      <c r="B11" s="87" t="s">
        <v>124</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125</v>
      </c>
    </row>
    <row r="2" spans="1:11" hidden="1" x14ac:dyDescent="0.2">
      <c r="A2" t="s">
        <v>126</v>
      </c>
      <c r="B2" t="s">
        <v>127</v>
      </c>
    </row>
    <row r="3" spans="1:11" hidden="1" x14ac:dyDescent="0.2">
      <c r="A3" t="s">
        <v>128</v>
      </c>
      <c r="B3" t="s">
        <v>145</v>
      </c>
    </row>
    <row r="4" spans="1:11" hidden="1" x14ac:dyDescent="0.2">
      <c r="A4" t="s">
        <v>129</v>
      </c>
    </row>
    <row r="5" spans="1:11" hidden="1" x14ac:dyDescent="0.2">
      <c r="A5" t="s">
        <v>130</v>
      </c>
      <c r="B5">
        <v>1</v>
      </c>
    </row>
    <row r="6" spans="1:11" hidden="1" x14ac:dyDescent="0.2">
      <c r="A6">
        <v>1</v>
      </c>
      <c r="B6" t="s">
        <v>131</v>
      </c>
      <c r="C6" t="s">
        <v>132</v>
      </c>
      <c r="D6" t="s">
        <v>133</v>
      </c>
      <c r="E6">
        <v>10</v>
      </c>
      <c r="G6">
        <v>1760346879</v>
      </c>
    </row>
    <row r="7" spans="1:11" hidden="1" x14ac:dyDescent="0.2">
      <c r="A7" t="s">
        <v>134</v>
      </c>
      <c r="B7" t="s">
        <v>135</v>
      </c>
      <c r="C7" t="s">
        <v>136</v>
      </c>
      <c r="D7" t="s">
        <v>137</v>
      </c>
      <c r="E7" t="s">
        <v>138</v>
      </c>
      <c r="F7" t="s">
        <v>139</v>
      </c>
      <c r="G7" t="s">
        <v>140</v>
      </c>
      <c r="H7" t="s">
        <v>141</v>
      </c>
      <c r="I7" t="s">
        <v>142</v>
      </c>
      <c r="J7" t="s">
        <v>143</v>
      </c>
      <c r="K7" t="s">
        <v>34</v>
      </c>
    </row>
    <row r="8" spans="1:11" hidden="1" x14ac:dyDescent="0.2">
      <c r="A8" t="s">
        <v>144</v>
      </c>
      <c r="B8" s="83" t="str">
        <f>Invoice!$L$4</f>
        <v/>
      </c>
      <c r="C8" s="84">
        <f>Invoice!$L$12</f>
        <v>44652</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129</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2022-04-04T13:43:13Z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