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https://tideh2o365-my.sharepoint.com/personal/tzwick_tideh2o_net/Documents/RS MEANS - 10272022/West Virginia 11152022/WV036 - WO# 11807 - CSS 87316 Investigate 4 PTACs in Training Bldg/"/>
    </mc:Choice>
  </mc:AlternateContent>
  <xr:revisionPtr revIDLastSave="0" documentId="8_{D1F21711-DA4D-4050-AFD3-646D12341BD1}" xr6:coauthVersionLast="47" xr6:coauthVersionMax="47" xr10:uidLastSave="{00000000-0000-0000-0000-000000000000}"/>
  <bookViews>
    <workbookView xWindow="-28920" yWindow="-120" windowWidth="29040" windowHeight="15840" tabRatio="348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X33" i="1" l="1"/>
  <c r="W33" i="1"/>
  <c r="M33" i="1"/>
  <c r="Y31" i="1"/>
  <c r="E18" i="1" s="1"/>
  <c r="X31" i="1"/>
  <c r="W31" i="1"/>
  <c r="V31" i="1"/>
  <c r="V33" i="1" s="1"/>
  <c r="U31" i="1"/>
  <c r="U33" i="1" s="1"/>
  <c r="Q31" i="1"/>
  <c r="Q33" i="1" s="1"/>
  <c r="P31" i="1"/>
  <c r="P33" i="1" s="1"/>
  <c r="O31" i="1"/>
  <c r="O33" i="1" s="1"/>
  <c r="N31" i="1"/>
  <c r="B17" i="1" s="1"/>
  <c r="M31" i="1"/>
  <c r="D18" i="1"/>
  <c r="C18" i="1"/>
  <c r="B18" i="1"/>
  <c r="E17" i="1"/>
  <c r="D17" i="1"/>
  <c r="C17" i="1"/>
  <c r="N33" i="1" l="1"/>
  <c r="Y33" i="1"/>
</calcChain>
</file>

<file path=xl/sharedStrings.xml><?xml version="1.0" encoding="utf-8"?>
<sst xmlns="http://schemas.openxmlformats.org/spreadsheetml/2006/main" count="77" uniqueCount="73">
  <si>
    <t>COST ESTIMATE REPORT</t>
  </si>
  <si>
    <r>
      <t>Estimate Name</t>
    </r>
    <r>
      <rPr>
        <b/>
        <sz val="12"/>
        <rFont val="Arial"/>
        <family val="2"/>
      </rPr>
      <t>:</t>
    </r>
  </si>
  <si>
    <t>CSS 87316 - WV035 Investigate 4 PTACs in Training Building</t>
  </si>
  <si>
    <t>ESTIMATE INFORMATION</t>
  </si>
  <si>
    <t xml:space="preserve">Client Name: </t>
  </si>
  <si>
    <t>99th</t>
  </si>
  <si>
    <t>Type:</t>
  </si>
  <si>
    <t>6 John Raine Drive, Rainelle, WV 25962-1456</t>
  </si>
  <si>
    <t>Notes:</t>
  </si>
  <si>
    <t>US Standard</t>
  </si>
  <si>
    <t>Estimate Address:</t>
  </si>
  <si>
    <t>Facilities and Commercial Renovation</t>
  </si>
  <si>
    <t>Measurement System:</t>
  </si>
  <si>
    <t>MasterFormat 2018</t>
  </si>
  <si>
    <t>COST DATA</t>
  </si>
  <si>
    <t>Estimate Summary:</t>
  </si>
  <si>
    <t>Catalog:</t>
  </si>
  <si>
    <t>Year 2023 Quarter 1</t>
  </si>
  <si>
    <t>Material</t>
  </si>
  <si>
    <t>Labor</t>
  </si>
  <si>
    <t>Equipment</t>
  </si>
  <si>
    <t>Total*</t>
  </si>
  <si>
    <t>Format:</t>
  </si>
  <si>
    <t>Repair &amp; Remodeling</t>
  </si>
  <si>
    <t>Base Total</t>
  </si>
  <si>
    <t>Release:</t>
  </si>
  <si>
    <t>WEST VIRGINIA / BECKLEY (258-259)</t>
  </si>
  <si>
    <t>Total O&amp;P</t>
  </si>
  <si>
    <t>Labor Type:</t>
  </si>
  <si>
    <t>238113100200</t>
  </si>
  <si>
    <t>*"Total" column values include the cost of Exception lines that may not be included in the Material, Labor and Equipment totals.</t>
  </si>
  <si>
    <t>City Cost Index:</t>
  </si>
  <si>
    <t>U</t>
  </si>
  <si>
    <t>LEGEND</t>
  </si>
  <si>
    <t>Line Source:</t>
  </si>
  <si>
    <t>U - User defined line item</t>
  </si>
  <si>
    <t>A - Adjustment/Modifier</t>
  </si>
  <si>
    <t>E - Exception lines</t>
  </si>
  <si>
    <t>ESTIMATE</t>
  </si>
  <si>
    <t>Quantity</t>
  </si>
  <si>
    <t>LineNumber</t>
  </si>
  <si>
    <t>Line Source</t>
  </si>
  <si>
    <t>SubContracted Ind.</t>
  </si>
  <si>
    <t>Description</t>
  </si>
  <si>
    <t>Crew</t>
  </si>
  <si>
    <t>Daily Output</t>
  </si>
  <si>
    <t>Labor Hours</t>
  </si>
  <si>
    <t>Unit</t>
  </si>
  <si>
    <t>Total</t>
  </si>
  <si>
    <t xml:space="preserve"> Ext. Mat.</t>
  </si>
  <si>
    <t>Ext. Labor</t>
  </si>
  <si>
    <t>Ext. Equip.</t>
  </si>
  <si>
    <t>Ext. Total</t>
  </si>
  <si>
    <t>Mat. O&amp;P</t>
  </si>
  <si>
    <t>Labor O&amp;P</t>
  </si>
  <si>
    <t>Equip. O&amp;P</t>
  </si>
  <si>
    <t xml:space="preserve"> Total O&amp;P</t>
  </si>
  <si>
    <t>Ext. Mat. O&amp;P</t>
  </si>
  <si>
    <t xml:space="preserve"> Ext. Labor O&amp;P</t>
  </si>
  <si>
    <t>Ext. Equip. O&amp;P</t>
  </si>
  <si>
    <t>Ext. Total O&amp;P</t>
  </si>
  <si>
    <t>Labor Type</t>
  </si>
  <si>
    <t>Notes</t>
  </si>
  <si>
    <t/>
  </si>
  <si>
    <t>Packaged terminal air conditioner</t>
  </si>
  <si>
    <t>Q5</t>
  </si>
  <si>
    <t>Ea.</t>
  </si>
  <si>
    <t>DATE: 04/27/2023</t>
  </si>
  <si>
    <t>Grand Total</t>
  </si>
  <si>
    <t>0</t>
  </si>
  <si>
    <t>Labor to troubleshoot, diagnose and make necessary repairs and adjustments to four Amana PTAC units.</t>
  </si>
  <si>
    <t>USER</t>
  </si>
  <si>
    <t>Costs based on RSMeans 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</si>
</sst>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</numFmts>
  <fonts count="1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b/>
      <u/>
      <sz val="12"/>
      <name val="Arial"/>
      <family val="2"/>
    </font>
    <font>
      <sz val="10"/>
      <color theme="1"/>
      <name val="Calibri"/>
      <family val="2"/>
      <scheme val="minor"/>
    </font>
    <font>
      <sz val="10"/>
      <color theme="0"/>
      <name val="Arial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  <font>
      <b/>
      <i/>
      <sz val="11"/>
      <color rgb="FF000000"/>
      <name val="Arial"/>
      <family val="2"/>
    </font>
    <font>
      <b/>
      <i/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B0C4DE"/>
        <bgColor indexed="64"/>
      </patternFill>
    </fill>
  </fills>
  <borders count="21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medium">
        <color theme="1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1"/>
      </bottom>
      <diagonal/>
    </border>
    <border>
      <left/>
      <right style="thin">
        <color theme="0"/>
      </right>
      <top style="thin">
        <color auto="1"/>
      </top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1"/>
      </left>
      <right style="thin">
        <color theme="1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theme="0"/>
      </top>
      <bottom style="thin">
        <color auto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auto="1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medium">
        <color theme="1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61">
    <xf numFmtId="0" fontId="0" fillId="0" borderId="0" xfId="0"/>
    <xf numFmtId="0" fontId="11" fillId="5" borderId="0" xfId="0" applyFont="1" applyFill="1"/>
    <xf numFmtId="0" fontId="11" fillId="5" borderId="0" xfId="0" applyFont="1" applyFill="1" applyAlignment="1">
      <alignment horizontal="left" vertical="center" wrapText="1"/>
    </xf>
    <xf numFmtId="0" fontId="1" fillId="0" borderId="6" xfId="0" applyFont="1" applyBorder="1" applyAlignment="1">
      <alignment horizontal="left" vertical="top" wrapText="1"/>
    </xf>
    <xf numFmtId="0" fontId="1" fillId="0" borderId="20" xfId="0" applyFont="1" applyBorder="1" applyAlignment="1">
      <alignment horizontal="left" vertical="top" wrapText="1"/>
    </xf>
    <xf numFmtId="0" fontId="1" fillId="0" borderId="19" xfId="0" applyFont="1" applyBorder="1" applyAlignment="1">
      <alignment horizontal="left" vertical="top" wrapText="1"/>
    </xf>
    <xf numFmtId="0" fontId="1" fillId="0" borderId="18" xfId="0" applyFont="1" applyBorder="1" applyAlignment="1">
      <alignment horizontal="left" vertical="top" wrapText="1"/>
    </xf>
    <xf numFmtId="0" fontId="1" fillId="0" borderId="17" xfId="0" applyFont="1" applyBorder="1" applyAlignment="1">
      <alignment horizontal="left" vertical="top" wrapText="1"/>
    </xf>
    <xf numFmtId="0" fontId="1" fillId="0" borderId="16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3" fillId="3" borderId="2" xfId="0" applyFont="1" applyFill="1" applyBorder="1" applyAlignment="1">
      <alignment horizontal="left"/>
    </xf>
    <xf numFmtId="0" fontId="3" fillId="3" borderId="15" xfId="0" applyFont="1" applyFill="1" applyBorder="1" applyAlignment="1">
      <alignment horizontal="left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/>
    <xf numFmtId="0" fontId="0" fillId="2" borderId="0" xfId="0" applyFill="1"/>
    <xf numFmtId="0" fontId="0" fillId="0" borderId="1" xfId="0" applyBorder="1"/>
    <xf numFmtId="0" fontId="1" fillId="0" borderId="1" xfId="0" applyFont="1" applyBorder="1"/>
    <xf numFmtId="0" fontId="2" fillId="0" borderId="1" xfId="0" applyFont="1" applyBorder="1" applyAlignment="1">
      <alignment horizontal="right"/>
    </xf>
    <xf numFmtId="14" fontId="1" fillId="2" borderId="1" xfId="0" applyNumberFormat="1" applyFont="1" applyFill="1" applyBorder="1"/>
    <xf numFmtId="0" fontId="4" fillId="0" borderId="1" xfId="0" applyFont="1" applyBorder="1"/>
    <xf numFmtId="0" fontId="1" fillId="3" borderId="2" xfId="0" applyFont="1" applyFill="1" applyBorder="1"/>
    <xf numFmtId="0" fontId="1" fillId="0" borderId="3" xfId="0" applyFont="1" applyBorder="1"/>
    <xf numFmtId="0" fontId="3" fillId="0" borderId="3" xfId="0" applyFont="1" applyBorder="1"/>
    <xf numFmtId="0" fontId="0" fillId="0" borderId="3" xfId="0" applyBorder="1"/>
    <xf numFmtId="0" fontId="3" fillId="0" borderId="1" xfId="0" applyFont="1" applyBorder="1"/>
    <xf numFmtId="0" fontId="3" fillId="0" borderId="1" xfId="0" applyFont="1" applyBorder="1" applyAlignment="1">
      <alignment horizontal="right"/>
    </xf>
    <xf numFmtId="0" fontId="3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3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5" fillId="0" borderId="3" xfId="0" applyFont="1" applyBorder="1"/>
    <xf numFmtId="0" fontId="3" fillId="0" borderId="0" xfId="0" applyFont="1" applyAlignment="1">
      <alignment horizontal="left"/>
    </xf>
    <xf numFmtId="0" fontId="1" fillId="0" borderId="4" xfId="0" applyFont="1" applyBorder="1"/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44" fontId="1" fillId="0" borderId="7" xfId="0" applyNumberFormat="1" applyFont="1" applyBorder="1" applyAlignment="1">
      <alignment horizontal="center" vertical="top" wrapText="1"/>
    </xf>
    <xf numFmtId="0" fontId="1" fillId="0" borderId="8" xfId="0" applyFont="1" applyBorder="1"/>
    <xf numFmtId="44" fontId="1" fillId="0" borderId="1" xfId="0" applyNumberFormat="1" applyFont="1" applyBorder="1" applyAlignment="1">
      <alignment horizontal="center" vertical="top" wrapText="1"/>
    </xf>
    <xf numFmtId="0" fontId="5" fillId="0" borderId="1" xfId="0" applyFont="1" applyBorder="1"/>
    <xf numFmtId="0" fontId="5" fillId="0" borderId="9" xfId="0" applyFont="1" applyBorder="1"/>
    <xf numFmtId="0" fontId="3" fillId="4" borderId="10" xfId="0" applyFont="1" applyFill="1" applyBorder="1" applyAlignment="1">
      <alignment horizontal="center" vertical="center" wrapText="1"/>
    </xf>
    <xf numFmtId="0" fontId="5" fillId="0" borderId="8" xfId="0" applyFont="1" applyBorder="1"/>
    <xf numFmtId="49" fontId="1" fillId="0" borderId="10" xfId="0" applyNumberFormat="1" applyFont="1" applyBorder="1" applyAlignment="1">
      <alignment horizontal="left"/>
    </xf>
    <xf numFmtId="0" fontId="1" fillId="0" borderId="10" xfId="0" applyFont="1" applyBorder="1" applyAlignment="1">
      <alignment wrapText="1"/>
    </xf>
    <xf numFmtId="0" fontId="1" fillId="0" borderId="10" xfId="0" applyFont="1" applyBorder="1" applyAlignment="1">
      <alignment horizontal="center" wrapText="1"/>
    </xf>
    <xf numFmtId="44" fontId="1" fillId="0" borderId="10" xfId="0" applyNumberFormat="1" applyFont="1" applyBorder="1" applyAlignment="1">
      <alignment horizontal="right"/>
    </xf>
    <xf numFmtId="0" fontId="6" fillId="0" borderId="8" xfId="0" applyFont="1" applyBorder="1"/>
    <xf numFmtId="0" fontId="3" fillId="0" borderId="11" xfId="0" applyFont="1" applyBorder="1" applyAlignment="1">
      <alignment horizontal="center"/>
    </xf>
    <xf numFmtId="44" fontId="1" fillId="0" borderId="12" xfId="0" applyNumberFormat="1" applyFont="1" applyBorder="1" applyAlignment="1">
      <alignment horizontal="center" vertical="top" wrapText="1"/>
    </xf>
    <xf numFmtId="0" fontId="7" fillId="0" borderId="1" xfId="0" applyFont="1" applyBorder="1"/>
    <xf numFmtId="0" fontId="8" fillId="0" borderId="3" xfId="0" applyFont="1" applyBorder="1"/>
    <xf numFmtId="0" fontId="8" fillId="0" borderId="1" xfId="0" applyFont="1" applyBorder="1"/>
    <xf numFmtId="0" fontId="8" fillId="0" borderId="13" xfId="0" applyFont="1" applyBorder="1"/>
    <xf numFmtId="0" fontId="9" fillId="0" borderId="3" xfId="0" applyFont="1" applyBorder="1"/>
    <xf numFmtId="44" fontId="8" fillId="0" borderId="1" xfId="0" applyNumberFormat="1" applyFont="1" applyBorder="1"/>
    <xf numFmtId="44" fontId="8" fillId="0" borderId="13" xfId="0" applyNumberFormat="1" applyFont="1" applyBorder="1"/>
    <xf numFmtId="44" fontId="8" fillId="0" borderId="14" xfId="0" applyNumberFormat="1" applyFont="1" applyBorder="1"/>
    <xf numFmtId="2" fontId="1" fillId="0" borderId="10" xfId="0" applyNumberFormat="1" applyFont="1" applyBorder="1" applyAlignment="1">
      <alignment horizontal="center" wrapText="1"/>
    </xf>
    <xf numFmtId="0" fontId="10" fillId="0" borderId="0" xfId="0" applyFont="1"/>
    <xf numFmtId="0" fontId="11" fillId="5" borderId="0" xfId="0" applyFont="1" applyFill="1"/>
    <xf numFmtId="44" fontId="11" fillId="5" borderId="0" xfId="0" applyNumberFormat="1" applyFont="1" applyFill="1"/>
  </cellXfs>
  <cellStyles count="6">
    <cellStyle name="Comma" xfId="4" xr:uid="{00000000-0005-0000-0000-000004000000}"/>
    <cellStyle name="Comma [0]" xfId="5" xr:uid="{00000000-0005-0000-0000-000005000000}"/>
    <cellStyle name="Currency" xfId="2" xr:uid="{00000000-0005-0000-0000-000002000000}"/>
    <cellStyle name="Currency [0]" xfId="3" xr:uid="{00000000-0005-0000-0000-000003000000}"/>
    <cellStyle name="Normal" xfId="0" builtinId="0"/>
    <cellStyle name="Percent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106679</xdr:rowOff>
    </xdr:to>
    <xdr:sp macro="" textlink="">
      <xdr:nvSpPr>
        <xdr:cNvPr id="1025" name="AutoShape 1" descr="image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/>
      </xdr:nvSpPr>
      <xdr:spPr bwMode="auto">
        <a:xfrm>
          <a:off x="3181350" y="733425"/>
          <a:ext cx="304800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33"/>
  <sheetViews>
    <sheetView tabSelected="1" zoomScale="85" zoomScaleNormal="85" workbookViewId="0">
      <selection activeCell="J2" sqref="J2"/>
    </sheetView>
  </sheetViews>
  <sheetFormatPr defaultColWidth="8.88671875" defaultRowHeight="14.4" outlineLevelRow="1" x14ac:dyDescent="0.3"/>
  <cols>
    <col min="1" max="1" width="28.5546875" style="14" customWidth="1"/>
    <col min="2" max="2" width="19.109375" style="14" customWidth="1"/>
    <col min="3" max="3" width="15.44140625" style="14" customWidth="1"/>
    <col min="4" max="4" width="15.5546875" style="14" customWidth="1"/>
    <col min="5" max="5" width="33.44140625" style="14" customWidth="1"/>
    <col min="6" max="6" width="9.109375" style="14"/>
    <col min="7" max="7" width="13.6640625" style="14" customWidth="1"/>
    <col min="8" max="9" width="9.109375" style="14"/>
    <col min="10" max="10" width="15.5546875" style="14" customWidth="1"/>
    <col min="11" max="11" width="12.6640625" style="14" customWidth="1"/>
    <col min="12" max="12" width="13.109375" style="14" customWidth="1"/>
    <col min="13" max="17" width="15.5546875" style="14" customWidth="1"/>
    <col min="18" max="18" width="12.5546875" style="14" customWidth="1"/>
    <col min="19" max="19" width="12.44140625" style="14" customWidth="1"/>
    <col min="20" max="20" width="13" style="14" customWidth="1"/>
    <col min="21" max="21" width="12.109375" style="14" customWidth="1"/>
    <col min="22" max="22" width="13.109375" style="14" customWidth="1"/>
    <col min="23" max="23" width="12.109375" style="14" customWidth="1"/>
    <col min="24" max="24" width="12.44140625" style="14" customWidth="1"/>
    <col min="25" max="26" width="12.109375" style="14" customWidth="1"/>
    <col min="27" max="27" width="18.33203125" style="14" customWidth="1"/>
    <col min="28" max="29" width="8.88671875" style="14" hidden="1" customWidth="1"/>
    <col min="30" max="16384" width="8.88671875" style="14"/>
  </cols>
  <sheetData>
    <row r="1" spans="1:30" x14ac:dyDescent="0.3">
      <c r="A1" s="15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</row>
    <row r="2" spans="1:30" ht="15.6" x14ac:dyDescent="0.3">
      <c r="A2" s="58" t="s">
        <v>72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6"/>
      <c r="Q2" s="17" t="s">
        <v>0</v>
      </c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</row>
    <row r="3" spans="1:30" x14ac:dyDescent="0.3">
      <c r="A3" s="15"/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6"/>
      <c r="Q3" s="18" t="s">
        <v>67</v>
      </c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</row>
    <row r="4" spans="1:30" x14ac:dyDescent="0.3">
      <c r="A4" s="15"/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6"/>
      <c r="Q4" s="18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</row>
    <row r="5" spans="1:30" ht="15.6" x14ac:dyDescent="0.3">
      <c r="A5" s="19" t="s">
        <v>1</v>
      </c>
      <c r="B5" s="49" t="s">
        <v>2</v>
      </c>
      <c r="C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</row>
    <row r="6" spans="1:30" x14ac:dyDescent="0.3">
      <c r="A6" s="15"/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</row>
    <row r="7" spans="1:30" ht="15" thickBot="1" x14ac:dyDescent="0.35">
      <c r="A7" s="11" t="s">
        <v>3</v>
      </c>
      <c r="B7" s="1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15"/>
    </row>
    <row r="8" spans="1:30" x14ac:dyDescent="0.3">
      <c r="A8" s="21"/>
      <c r="B8" s="22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15"/>
    </row>
    <row r="9" spans="1:30" x14ac:dyDescent="0.3">
      <c r="A9" s="24" t="s">
        <v>4</v>
      </c>
      <c r="B9" s="16" t="s">
        <v>5</v>
      </c>
      <c r="C9" s="16"/>
      <c r="E9" s="16"/>
      <c r="F9" s="25" t="s">
        <v>6</v>
      </c>
      <c r="G9" s="16" t="s">
        <v>47</v>
      </c>
      <c r="H9" s="16"/>
      <c r="I9" s="25" t="s">
        <v>8</v>
      </c>
      <c r="J9" s="9"/>
      <c r="K9" s="9"/>
      <c r="L9" s="9"/>
      <c r="M9" s="9"/>
      <c r="N9" s="9"/>
      <c r="O9" s="9"/>
      <c r="P9" s="9"/>
      <c r="Q9" s="9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</row>
    <row r="10" spans="1:30" ht="14.4" customHeight="1" x14ac:dyDescent="0.3">
      <c r="A10" s="26" t="s">
        <v>10</v>
      </c>
      <c r="B10" s="8" t="s">
        <v>7</v>
      </c>
      <c r="C10" s="7"/>
      <c r="D10" s="6"/>
      <c r="E10" s="16"/>
      <c r="F10" s="25" t="s">
        <v>12</v>
      </c>
      <c r="G10" s="27" t="s">
        <v>9</v>
      </c>
      <c r="H10" s="16"/>
      <c r="I10" s="28"/>
      <c r="J10" s="9"/>
      <c r="K10" s="9"/>
      <c r="L10" s="9"/>
      <c r="M10" s="9"/>
      <c r="N10" s="9"/>
      <c r="O10" s="9"/>
      <c r="P10" s="9"/>
      <c r="Q10" s="9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</row>
    <row r="11" spans="1:30" x14ac:dyDescent="0.3">
      <c r="A11" s="26"/>
      <c r="B11" s="5"/>
      <c r="C11" s="4"/>
      <c r="D11" s="3"/>
      <c r="E11" s="27"/>
      <c r="F11" s="27"/>
      <c r="G11" s="16"/>
      <c r="H11" s="29"/>
      <c r="I11" s="28"/>
      <c r="J11" s="9"/>
      <c r="K11" s="9"/>
      <c r="L11" s="9"/>
      <c r="M11" s="9"/>
      <c r="N11" s="9"/>
      <c r="O11" s="9"/>
      <c r="P11" s="9"/>
      <c r="Q11" s="9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</row>
    <row r="12" spans="1:30" x14ac:dyDescent="0.3">
      <c r="A12" s="15"/>
      <c r="B12" s="15"/>
      <c r="C12" s="15"/>
      <c r="D12" s="15"/>
      <c r="E12" s="15"/>
      <c r="F12" s="15"/>
      <c r="G12" s="16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</row>
    <row r="13" spans="1:30" ht="15" thickBot="1" x14ac:dyDescent="0.35">
      <c r="A13" s="11" t="s">
        <v>14</v>
      </c>
      <c r="B13" s="10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0"/>
      <c r="AB13" s="20"/>
      <c r="AC13" s="20"/>
      <c r="AD13" s="38"/>
    </row>
    <row r="14" spans="1:30" x14ac:dyDescent="0.3">
      <c r="A14" s="30"/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0"/>
      <c r="Z14" s="30"/>
      <c r="AA14" s="30"/>
      <c r="AB14" s="30"/>
      <c r="AC14" s="30"/>
      <c r="AD14" s="38"/>
    </row>
    <row r="15" spans="1:30" x14ac:dyDescent="0.3">
      <c r="A15" s="31" t="s">
        <v>15</v>
      </c>
      <c r="B15" s="32"/>
      <c r="C15" s="32"/>
      <c r="D15" s="32"/>
      <c r="E15" s="32"/>
      <c r="F15" s="16"/>
      <c r="G15" s="16"/>
      <c r="H15" s="16"/>
      <c r="I15" s="16"/>
      <c r="J15" s="24" t="s">
        <v>16</v>
      </c>
      <c r="K15" s="13" t="s">
        <v>11</v>
      </c>
      <c r="L15" s="13"/>
      <c r="M15" s="13"/>
      <c r="N15" s="16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</row>
    <row r="16" spans="1:30" x14ac:dyDescent="0.3">
      <c r="A16" s="33"/>
      <c r="B16" s="34" t="s">
        <v>18</v>
      </c>
      <c r="C16" s="34" t="s">
        <v>19</v>
      </c>
      <c r="D16" s="34" t="s">
        <v>20</v>
      </c>
      <c r="E16" s="47" t="s">
        <v>21</v>
      </c>
      <c r="F16" s="16"/>
      <c r="G16" s="16"/>
      <c r="H16" s="16"/>
      <c r="I16" s="16"/>
      <c r="J16" s="24" t="s">
        <v>22</v>
      </c>
      <c r="K16" s="13" t="s">
        <v>13</v>
      </c>
      <c r="L16" s="13"/>
      <c r="M16" s="13"/>
      <c r="N16" s="16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</row>
    <row r="17" spans="1:30" x14ac:dyDescent="0.3">
      <c r="A17" s="51" t="s">
        <v>24</v>
      </c>
      <c r="B17" s="54">
        <f>SUBTOTAL(9,N31:N31)</f>
        <v>0</v>
      </c>
      <c r="C17" s="54">
        <f>SUBTOTAL(9,O31:O31)</f>
        <v>772</v>
      </c>
      <c r="D17" s="56">
        <f>SUBTOTAL(9,P31:P31)</f>
        <v>0</v>
      </c>
      <c r="E17" s="35">
        <f>SUBTOTAL(9,Q31:Q31)</f>
        <v>772</v>
      </c>
      <c r="F17" s="36"/>
      <c r="G17" s="16"/>
      <c r="H17" s="16"/>
      <c r="I17" s="16"/>
      <c r="J17" s="24" t="s">
        <v>25</v>
      </c>
      <c r="K17" s="13" t="s">
        <v>17</v>
      </c>
      <c r="L17" s="13"/>
      <c r="M17" s="13"/>
      <c r="N17" s="16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</row>
    <row r="18" spans="1:30" x14ac:dyDescent="0.3">
      <c r="A18" s="52" t="s">
        <v>27</v>
      </c>
      <c r="B18" s="55">
        <f>SUBTOTAL(9,V31:V31)</f>
        <v>0</v>
      </c>
      <c r="C18" s="55">
        <f>SUBTOTAL(9,W31:W31)</f>
        <v>926.4</v>
      </c>
      <c r="D18" s="55">
        <f>SUBTOTAL(9,X31:X31)</f>
        <v>0</v>
      </c>
      <c r="E18" s="48">
        <f>SUBTOTAL(9,Y31:Y31)</f>
        <v>926.4</v>
      </c>
      <c r="F18" s="16"/>
      <c r="G18" s="16"/>
      <c r="H18" s="16"/>
      <c r="I18" s="16"/>
      <c r="J18" s="24" t="s">
        <v>28</v>
      </c>
      <c r="K18" s="13" t="s">
        <v>23</v>
      </c>
      <c r="L18" s="13"/>
      <c r="M18" s="13"/>
      <c r="N18" s="16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</row>
    <row r="19" spans="1:30" x14ac:dyDescent="0.3">
      <c r="A19" s="53" t="s">
        <v>30</v>
      </c>
      <c r="B19" s="23"/>
      <c r="C19" s="23"/>
      <c r="D19" s="23"/>
      <c r="E19" s="23"/>
      <c r="F19" s="36"/>
      <c r="G19" s="16"/>
      <c r="H19" s="16"/>
      <c r="I19" s="16"/>
      <c r="J19" s="24" t="s">
        <v>31</v>
      </c>
      <c r="K19" s="12" t="s">
        <v>26</v>
      </c>
      <c r="L19" s="12"/>
      <c r="M19" s="12"/>
      <c r="N19" s="37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</row>
    <row r="20" spans="1:30" x14ac:dyDescent="0.3">
      <c r="A20" s="50"/>
      <c r="B20" s="30"/>
      <c r="C20" s="30"/>
      <c r="D20" s="30"/>
      <c r="E20" s="30"/>
      <c r="F20" s="38"/>
      <c r="G20" s="38"/>
      <c r="H20" s="38"/>
      <c r="I20" s="38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</row>
    <row r="21" spans="1:30" x14ac:dyDescent="0.3">
      <c r="A21" s="30"/>
      <c r="B21" s="30"/>
      <c r="C21" s="30"/>
      <c r="D21" s="30"/>
      <c r="E21" s="30"/>
      <c r="F21" s="38"/>
      <c r="G21" s="38"/>
      <c r="H21" s="38"/>
      <c r="I21" s="38"/>
      <c r="J21" s="38"/>
      <c r="K21" s="38"/>
      <c r="L21" s="38"/>
      <c r="M21" s="38"/>
      <c r="N21" s="38"/>
      <c r="O21" s="38"/>
      <c r="P21" s="38"/>
      <c r="Q21" s="38"/>
      <c r="R21" s="38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</row>
    <row r="22" spans="1:30" ht="15" thickBot="1" x14ac:dyDescent="0.35">
      <c r="A22" s="11" t="s">
        <v>33</v>
      </c>
      <c r="B22" s="1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  <c r="AA22" s="20"/>
      <c r="AB22" s="20"/>
      <c r="AC22" s="20"/>
      <c r="AD22" s="38"/>
    </row>
    <row r="23" spans="1:30" x14ac:dyDescent="0.3">
      <c r="A23" s="23"/>
      <c r="B23" s="23"/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3"/>
      <c r="AA23" s="23"/>
      <c r="AB23" s="23"/>
      <c r="AC23" s="23"/>
      <c r="AD23" s="15"/>
    </row>
    <row r="24" spans="1:30" x14ac:dyDescent="0.3">
      <c r="A24" s="24" t="s">
        <v>34</v>
      </c>
      <c r="B24" s="16" t="s">
        <v>35</v>
      </c>
      <c r="C24" s="16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</row>
    <row r="25" spans="1:30" x14ac:dyDescent="0.3">
      <c r="A25" s="16"/>
      <c r="B25" s="16" t="s">
        <v>36</v>
      </c>
      <c r="C25" s="16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</row>
    <row r="26" spans="1:30" x14ac:dyDescent="0.3">
      <c r="A26" s="16"/>
      <c r="B26" s="16" t="s">
        <v>37</v>
      </c>
      <c r="C26" s="16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</row>
    <row r="27" spans="1:30" x14ac:dyDescent="0.3">
      <c r="A27" s="15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</row>
    <row r="28" spans="1:30" ht="15" thickBot="1" x14ac:dyDescent="0.35">
      <c r="A28" s="11" t="s">
        <v>38</v>
      </c>
      <c r="B28" s="1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0"/>
      <c r="AB28" s="20"/>
      <c r="AC28" s="20"/>
      <c r="AD28" s="38"/>
    </row>
    <row r="29" spans="1:30" x14ac:dyDescent="0.3">
      <c r="A29" s="39"/>
      <c r="B29" s="39"/>
      <c r="C29" s="39"/>
      <c r="D29" s="39"/>
      <c r="E29" s="39"/>
      <c r="F29" s="39"/>
      <c r="G29" s="39"/>
      <c r="H29" s="39"/>
      <c r="I29" s="39"/>
      <c r="J29" s="39"/>
      <c r="K29" s="39"/>
      <c r="L29" s="39"/>
      <c r="M29" s="39"/>
      <c r="N29" s="39"/>
      <c r="O29" s="39"/>
      <c r="P29" s="39"/>
      <c r="Q29" s="39"/>
      <c r="R29" s="39"/>
      <c r="S29" s="39"/>
      <c r="T29" s="39"/>
      <c r="U29" s="39"/>
      <c r="V29" s="39"/>
      <c r="W29" s="39"/>
      <c r="X29" s="39"/>
      <c r="Y29" s="39"/>
      <c r="Z29" s="39"/>
      <c r="AA29" s="39"/>
      <c r="AB29" s="30"/>
      <c r="AC29" s="30"/>
      <c r="AD29" s="38"/>
    </row>
    <row r="30" spans="1:30" ht="26.4" x14ac:dyDescent="0.3">
      <c r="A30" s="40" t="s">
        <v>39</v>
      </c>
      <c r="B30" s="40" t="s">
        <v>40</v>
      </c>
      <c r="C30" s="40" t="s">
        <v>41</v>
      </c>
      <c r="D30" s="40" t="s">
        <v>42</v>
      </c>
      <c r="E30" s="40" t="s">
        <v>43</v>
      </c>
      <c r="F30" s="40" t="s">
        <v>44</v>
      </c>
      <c r="G30" s="40" t="s">
        <v>45</v>
      </c>
      <c r="H30" s="40" t="s">
        <v>46</v>
      </c>
      <c r="I30" s="40" t="s">
        <v>47</v>
      </c>
      <c r="J30" s="40" t="s">
        <v>18</v>
      </c>
      <c r="K30" s="40" t="s">
        <v>19</v>
      </c>
      <c r="L30" s="40" t="s">
        <v>20</v>
      </c>
      <c r="M30" s="40" t="s">
        <v>48</v>
      </c>
      <c r="N30" s="40" t="s">
        <v>49</v>
      </c>
      <c r="O30" s="40" t="s">
        <v>50</v>
      </c>
      <c r="P30" s="40" t="s">
        <v>51</v>
      </c>
      <c r="Q30" s="40" t="s">
        <v>52</v>
      </c>
      <c r="R30" s="40" t="s">
        <v>53</v>
      </c>
      <c r="S30" s="40" t="s">
        <v>54</v>
      </c>
      <c r="T30" s="40" t="s">
        <v>55</v>
      </c>
      <c r="U30" s="40" t="s">
        <v>56</v>
      </c>
      <c r="V30" s="40" t="s">
        <v>57</v>
      </c>
      <c r="W30" s="40" t="s">
        <v>58</v>
      </c>
      <c r="X30" s="40" t="s">
        <v>59</v>
      </c>
      <c r="Y30" s="40" t="s">
        <v>60</v>
      </c>
      <c r="Z30" s="40" t="s">
        <v>61</v>
      </c>
      <c r="AA30" s="40" t="s">
        <v>62</v>
      </c>
      <c r="AB30" s="41"/>
      <c r="AC30" s="38"/>
      <c r="AD30" s="38"/>
    </row>
    <row r="31" spans="1:30" ht="93" outlineLevel="1" x14ac:dyDescent="0.3">
      <c r="A31" s="57">
        <v>1</v>
      </c>
      <c r="B31" s="42" t="s">
        <v>29</v>
      </c>
      <c r="C31" s="43" t="s">
        <v>32</v>
      </c>
      <c r="D31" s="43" t="s">
        <v>63</v>
      </c>
      <c r="E31" s="43" t="s">
        <v>64</v>
      </c>
      <c r="F31" s="44" t="s">
        <v>65</v>
      </c>
      <c r="G31" s="43">
        <v>0</v>
      </c>
      <c r="H31" s="43">
        <v>0</v>
      </c>
      <c r="I31" s="43" t="s">
        <v>66</v>
      </c>
      <c r="J31" s="45">
        <v>0</v>
      </c>
      <c r="K31" s="45">
        <v>772</v>
      </c>
      <c r="L31" s="45">
        <v>0</v>
      </c>
      <c r="M31" s="45">
        <f>J31+K31+L31</f>
        <v>772</v>
      </c>
      <c r="N31" s="45">
        <f>ROUND(A31*J31,2)</f>
        <v>0</v>
      </c>
      <c r="O31" s="45">
        <f>ROUND(A31*K31,2)</f>
        <v>772</v>
      </c>
      <c r="P31" s="45">
        <f>ROUND(A31*L31,2)</f>
        <v>0</v>
      </c>
      <c r="Q31" s="45">
        <f>ROUND(M31*A31,2)</f>
        <v>772</v>
      </c>
      <c r="R31" s="45">
        <v>0</v>
      </c>
      <c r="S31" s="45">
        <v>926.4</v>
      </c>
      <c r="T31" s="45">
        <v>0</v>
      </c>
      <c r="U31" s="45">
        <f>R31+S31+T31</f>
        <v>926.4</v>
      </c>
      <c r="V31" s="45">
        <f>ROUND(A31*R31,2)</f>
        <v>0</v>
      </c>
      <c r="W31" s="45">
        <f>ROUND(A31*S31,2)</f>
        <v>926.4</v>
      </c>
      <c r="X31" s="45">
        <f>ROUND(A31*T31,2)</f>
        <v>0</v>
      </c>
      <c r="Y31" s="45">
        <f>ROUND(A31*U31,2)</f>
        <v>926.4</v>
      </c>
      <c r="Z31" s="43" t="s">
        <v>71</v>
      </c>
      <c r="AA31" s="43" t="s">
        <v>70</v>
      </c>
      <c r="AB31" s="46"/>
      <c r="AC31" s="38" t="s">
        <v>69</v>
      </c>
      <c r="AD31" s="38"/>
    </row>
    <row r="32" spans="1:30" outlineLevel="1" x14ac:dyDescent="0.3"/>
    <row r="33" spans="1:29" ht="19.95" customHeight="1" x14ac:dyDescent="0.3">
      <c r="A33" s="2" t="s">
        <v>68</v>
      </c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60">
        <f>SUBTOTAL(9,M31:M31)</f>
        <v>772</v>
      </c>
      <c r="N33" s="60">
        <f>SUBTOTAL(9,N31:N31)</f>
        <v>0</v>
      </c>
      <c r="O33" s="60">
        <f>SUBTOTAL(9,O31:O31)</f>
        <v>772</v>
      </c>
      <c r="P33" s="60">
        <f>SUBTOTAL(9,P31:P31)</f>
        <v>0</v>
      </c>
      <c r="Q33" s="60">
        <f>SUBTOTAL(9,Q31:Q31)</f>
        <v>772</v>
      </c>
      <c r="R33" s="59"/>
      <c r="S33" s="59"/>
      <c r="T33" s="59"/>
      <c r="U33" s="60">
        <f>SUBTOTAL(9,U31:U31)</f>
        <v>926.4</v>
      </c>
      <c r="V33" s="60">
        <f>SUBTOTAL(9,V31:V31)</f>
        <v>0</v>
      </c>
      <c r="W33" s="60">
        <f>SUBTOTAL(9,W31:W31)</f>
        <v>926.4</v>
      </c>
      <c r="X33" s="60">
        <f>SUBTOTAL(9,X31:X31)</f>
        <v>0</v>
      </c>
      <c r="Y33" s="60">
        <f>SUBTOTAL(9,Y31:Y31)</f>
        <v>926.4</v>
      </c>
      <c r="Z33" s="59"/>
      <c r="AA33" s="59"/>
      <c r="AB33" s="59"/>
      <c r="AC33" s="59"/>
    </row>
  </sheetData>
  <mergeCells count="12">
    <mergeCell ref="A33:L33"/>
    <mergeCell ref="K16:M16"/>
    <mergeCell ref="A7:B7"/>
    <mergeCell ref="J9:Q11"/>
    <mergeCell ref="A13:B13"/>
    <mergeCell ref="K15:M15"/>
    <mergeCell ref="B10:D11"/>
    <mergeCell ref="K17:M17"/>
    <mergeCell ref="K18:M18"/>
    <mergeCell ref="K19:M19"/>
    <mergeCell ref="A22:B22"/>
    <mergeCell ref="A28:B28"/>
  </mergeCells>
  <printOptions horizontalCentered="1"/>
  <pageMargins left="0.7" right="0.7" top="0.75" bottom="0.75" header="0.3" footer="0.3"/>
  <pageSetup paperSize="3" scale="47" orientation="landscape" r:id="rId1"/>
  <rowBreaks count="1" manualBreakCount="1">
    <brk id="33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Vaibhav Khakare</dc:creator>
  <cp:keywords/>
  <dc:description/>
  <cp:lastModifiedBy>Tom Zwick</cp:lastModifiedBy>
  <cp:lastPrinted>2023-04-27T17:36:54Z</cp:lastPrinted>
  <dcterms:created xsi:type="dcterms:W3CDTF">2022-03-24T14:16:52Z</dcterms:created>
  <dcterms:modified xsi:type="dcterms:W3CDTF">2023-04-27T17:37:23Z</dcterms:modified>
  <cp:category/>
  <cp:contentStatus/>
</cp:coreProperties>
</file>