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West Virginia 11152022/WV007 - WO# 12998 - CSS 88842 Replace Stair Treads/"/>
    </mc:Choice>
  </mc:AlternateContent>
  <xr:revisionPtr revIDLastSave="0" documentId="8_{0E4456A5-30F8-4A84-BBF7-4B524A81DB97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3" i="1" l="1"/>
  <c r="W33" i="1"/>
  <c r="P33" i="1"/>
  <c r="M33" i="1"/>
  <c r="Y31" i="1"/>
  <c r="E18" i="1" s="1"/>
  <c r="X31" i="1"/>
  <c r="W31" i="1"/>
  <c r="V31" i="1"/>
  <c r="V33" i="1" s="1"/>
  <c r="U31" i="1"/>
  <c r="U33" i="1" s="1"/>
  <c r="P31" i="1"/>
  <c r="O31" i="1"/>
  <c r="O33" i="1" s="1"/>
  <c r="N31" i="1"/>
  <c r="B17" i="1" s="1"/>
  <c r="M31" i="1"/>
  <c r="Q31" i="1" s="1"/>
  <c r="D18" i="1"/>
  <c r="C18" i="1"/>
  <c r="D17" i="1"/>
  <c r="C17" i="1"/>
  <c r="Q33" i="1" l="1"/>
  <c r="E17" i="1"/>
  <c r="N33" i="1"/>
  <c r="Y33" i="1"/>
  <c r="B18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<sst xmlns="http://schemas.openxmlformats.org/spreadsheetml/2006/main" count="78" uniqueCount="72">
  <si>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</si>
  <si>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</si>
  <si>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88842 - WO 12998 - WV007 Replace Stair Treads</t>
  </si>
  <si>
    <t>ESTIMATE INFORMATION</t>
  </si>
  <si>
    <t xml:space="preserve">Client Name: </t>
  </si>
  <si>
    <t>99th</t>
  </si>
  <si>
    <t>Type:</t>
  </si>
  <si>
    <t/>
  </si>
  <si>
    <t>Notes:</t>
  </si>
  <si>
    <t>100 Military Drive, Charleston, WV 25309-8246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</si>
  <si>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</si>
  <si>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</si>
  <si>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</si>
  <si>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</si>
  <si>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</si>
  <si>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</si>
  <si>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</si>
  <si>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</si>
  <si>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</si>
  <si>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</si>
  <si>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</si>
  <si>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</si>
  <si>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</si>
  <si>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</si>
  <si>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</si>
  <si>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</si>
  <si>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</si>
  <si>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</si>
  <si>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</si>
  <si>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WEST VIRGINIA / CHARLESTON (250-253)</t>
  </si>
  <si>
    <t>*"Total" column values include the cost of Exception lines that may not be included in the Material, Labor and Equipment totals.</t>
  </si>
  <si>
    <t>City Cost Index:</t>
  </si>
  <si>
    <t>096513230300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</si>
  <si>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</si>
  <si>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</si>
  <si>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</si>
  <si>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</si>
  <si>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</si>
  <si>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</si>
  <si>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</si>
  <si>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</si>
  <si>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</si>
  <si>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</si>
  <si>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</si>
  <si>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</si>
  <si>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</si>
  <si>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</si>
  <si>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</si>
  <si>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</si>
  <si>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</si>
  <si>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</si>
  <si>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</si>
  <si>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</si>
  <si>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</si>
  <si>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</si>
  <si>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</si>
  <si>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</si>
  <si>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</si>
  <si>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</si>
  <si>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</si>
  <si>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</si>
  <si>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</si>
  <si>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</si>
  <si>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</si>
  <si>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Stair treads &amp; risers</t>
  </si>
  <si>
    <t>L.F.</t>
  </si>
  <si>
    <t>DATE: 05/26/2023</t>
  </si>
  <si>
    <t>Grand Total</t>
  </si>
  <si>
    <t>0</t>
  </si>
  <si>
    <t>Install 12, Roppe #92, 48” Round Profile Stair Tread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</si>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</sst>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B15" sqref="B15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1566.48</v>
      </c>
      <c r="C18" s="55">
        <f>SUBTOTAL(9,W31:W31)</f>
        <v>1320</v>
      </c>
      <c r="D18" s="55">
        <f>SUBTOTAL(9,X31:X31)</f>
        <v>0</v>
      </c>
      <c r="E18" s="48">
        <f>SUBTOTAL(9,Y31:Y31)</f>
        <v>2886.48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40.200000000000003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1566.48</v>
      </c>
      <c r="S31" s="45">
        <v>1320</v>
      </c>
      <c r="T31" s="45">
        <v>0</v>
      </c>
      <c r="U31" s="45">
        <f>R31+S31+T31</f>
        <v>2886.48</v>
      </c>
      <c r="V31" s="45">
        <f>ROUND(A31*R31,2)</f>
        <v>1566.48</v>
      </c>
      <c r="W31" s="45">
        <f>ROUND(A31*S31,2)</f>
        <v>1320</v>
      </c>
      <c r="X31" s="45">
        <f>ROUND(A31*T31,2)</f>
        <v>0</v>
      </c>
      <c r="Y31" s="45">
        <f>ROUND(A31*U31,2)</f>
        <v>2886.48</v>
      </c>
      <c r="Z31" s="43" t="s">
        <v>70</v>
      </c>
      <c r="AA31" s="43" t="s">
        <v>69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2886.48</v>
      </c>
      <c r="V33" s="60">
        <f>SUBTOTAL(9,V31:V31)</f>
        <v>1566.48</v>
      </c>
      <c r="W33" s="60">
        <f>SUBTOTAL(9,W31:W31)</f>
        <v>1320</v>
      </c>
      <c r="X33" s="60">
        <f>SUBTOTAL(9,X31:X31)</f>
        <v>0</v>
      </c>
      <c r="Y33" s="60">
        <f>SUBTOTAL(9,Y31:Y31)</f>
        <v>2886.48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2023-05-26T17:04:34Z</cp:lastPrinted>
  <dcterms:created xsi:type="dcterms:W3CDTF">2022-03-24T14:16:52Z</dcterms:created>
  <dcterms:modified xsi:type="dcterms:W3CDTF">2023-05-26T17:04:57Z</dcterms:modified>
  <cp:category/>
  <cp:contentStatus/>
</cp:coreProperties>
</file>