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126 WO# 12584 - CSS 93110 Repair Circulating Pump/"/>
    </mc:Choice>
  </mc:AlternateContent>
  <xr:revisionPtr revIDLastSave="0" documentId="8_{70DA0310-6F0A-485B-92C6-7DAEB5B57FC9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3" i="1" l="1"/>
  <c r="N33" i="1"/>
  <c r="X31" i="1"/>
  <c r="X33" i="1" s="1"/>
  <c r="W31" i="1"/>
  <c r="W33" i="1" s="1"/>
  <c r="V31" i="1"/>
  <c r="V33" i="1" s="1"/>
  <c r="U31" i="1"/>
  <c r="U33" i="1" s="1"/>
  <c r="Q31" i="1"/>
  <c r="Q33" i="1" s="1"/>
  <c r="P31" i="1"/>
  <c r="D17" i="1" s="1"/>
  <c r="O31" i="1"/>
  <c r="C17" i="1" s="1"/>
  <c r="N31" i="1"/>
  <c r="M31" i="1"/>
  <c r="M33" i="1" s="1"/>
  <c r="D18" i="1"/>
  <c r="C18" i="1"/>
  <c r="B18" i="1"/>
  <c r="E17" i="1"/>
  <c r="B17" i="1"/>
  <c r="Y31" i="1" l="1"/>
  <c r="P33" i="1"/>
  <c r="E18" i="1" l="1"/>
  <c r="Y33" i="1"/>
</calcChain>
</file>

<file path=xl/sharedStrings.xml><?xml version="1.0" encoding="utf-8"?>
<sst xmlns="http://schemas.openxmlformats.org/spreadsheetml/2006/main" count="78" uniqueCount="73">
  <si>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</si>
  <si>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</si>
  <si>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93110 - WO 12584 - NY126 Repair Circulating Pump</t>
  </si>
  <si>
    <t>ESTIMATE INFORMATION</t>
  </si>
  <si>
    <t xml:space="preserve">Client Name: </t>
  </si>
  <si>
    <t>99th</t>
  </si>
  <si>
    <t>Type:</t>
  </si>
  <si>
    <t/>
  </si>
  <si>
    <t>Notes:</t>
  </si>
  <si>
    <t>49 Jetview Drive, Chili, NY 14624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</si>
  <si>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</si>
  <si>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</si>
  <si>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</si>
  <si>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</si>
  <si>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</si>
  <si>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</si>
  <si>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</si>
  <si>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</si>
  <si>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</si>
  <si>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</si>
  <si>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</si>
  <si>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</si>
  <si>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</si>
  <si>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</si>
  <si>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</si>
  <si>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</si>
  <si>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</si>
  <si>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</si>
  <si>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</si>
  <si>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NEW YORK / ROCHESTER (144-146)</t>
  </si>
  <si>
    <t>*"Total" column values include the cost of Exception lines that may not be included in the Material, Labor and Equipment totals.</t>
  </si>
  <si>
    <t>City Cost Index:</t>
  </si>
  <si>
    <t>232123134300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</si>
  <si>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</si>
  <si>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</si>
  <si>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</si>
  <si>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</si>
  <si>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</si>
  <si>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</si>
  <si>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</si>
  <si>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</si>
  <si>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</si>
  <si>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</si>
  <si>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</si>
  <si>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</si>
  <si>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</si>
  <si>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</si>
  <si>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</si>
  <si>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</si>
  <si>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</si>
  <si>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</si>
  <si>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</si>
  <si>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</si>
  <si>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</si>
  <si>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</si>
  <si>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</si>
  <si>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</si>
  <si>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</si>
  <si>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</si>
  <si>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</si>
  <si>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</si>
  <si>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</si>
  <si>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</si>
  <si>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</si>
  <si>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Pump, circulating, cast iron, close coupled, end suction</t>
  </si>
  <si>
    <t>Q1</t>
  </si>
  <si>
    <t>Ea.</t>
  </si>
  <si>
    <t>DATE: 05/26/2023</t>
  </si>
  <si>
    <t>Grand Total</t>
  </si>
  <si>
    <t>0</t>
  </si>
  <si>
    <t>End suction pump (TACF12009D/S3475450)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</si>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</sst>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67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7376.1</v>
      </c>
      <c r="C18" s="55">
        <f>SUBTOTAL(9,W31:W31)</f>
        <v>990</v>
      </c>
      <c r="D18" s="55">
        <f>SUBTOTAL(9,X31:X31)</f>
        <v>0</v>
      </c>
      <c r="E18" s="48">
        <f>SUBTOTAL(9,Y31:Y31)</f>
        <v>8366.1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65</v>
      </c>
      <c r="G31" s="43">
        <v>0</v>
      </c>
      <c r="H31" s="43">
        <v>0</v>
      </c>
      <c r="I31" s="43" t="s">
        <v>66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7376.1</v>
      </c>
      <c r="S31" s="45">
        <v>990</v>
      </c>
      <c r="T31" s="45">
        <v>0</v>
      </c>
      <c r="U31" s="45">
        <f>R31+S31+T31</f>
        <v>8366.1</v>
      </c>
      <c r="V31" s="45">
        <f>ROUND(A31*R31,2)</f>
        <v>7376.1</v>
      </c>
      <c r="W31" s="45">
        <f>ROUND(A31*S31,2)</f>
        <v>990</v>
      </c>
      <c r="X31" s="45">
        <f>ROUND(A31*T31,2)</f>
        <v>0</v>
      </c>
      <c r="Y31" s="45">
        <f>ROUND(A31*U31,2)</f>
        <v>8366.1</v>
      </c>
      <c r="Z31" s="43" t="s">
        <v>71</v>
      </c>
      <c r="AA31" s="43" t="s">
        <v>70</v>
      </c>
      <c r="AB31" s="46"/>
      <c r="AC31" s="38" t="s">
        <v>69</v>
      </c>
      <c r="AD31" s="38"/>
    </row>
    <row r="32" spans="1:30" outlineLevel="1" x14ac:dyDescent="0.3"/>
    <row r="33" spans="1:29" ht="19.95" customHeight="1" x14ac:dyDescent="0.3">
      <c r="A33" s="2" t="s">
        <v>68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8366.1</v>
      </c>
      <c r="V33" s="60">
        <f>SUBTOTAL(9,V31:V31)</f>
        <v>7376.1</v>
      </c>
      <c r="W33" s="60">
        <f>SUBTOTAL(9,W31:W31)</f>
        <v>990</v>
      </c>
      <c r="X33" s="60">
        <f>SUBTOTAL(9,X31:X31)</f>
        <v>0</v>
      </c>
      <c r="Y33" s="60">
        <f>SUBTOTAL(9,Y31:Y31)</f>
        <v>8366.1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2023-05-26T17:35:37Z</cp:lastPrinted>
  <dcterms:created xsi:type="dcterms:W3CDTF">2022-03-24T14:16:52Z</dcterms:created>
  <dcterms:modified xsi:type="dcterms:W3CDTF">2023-05-26T17:36:04Z</dcterms:modified>
  <cp:category/>
  <cp:contentStatus/>
</cp:coreProperties>
</file>