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West Virginia 11152022/WV046 - WO# 13007 - CSS 93599 Replace 4 CO Detectors/"/>
    </mc:Choice>
  </mc:AlternateContent>
  <xr:revisionPtr revIDLastSave="0" documentId="8_{42D79ADD-1550-4C97-BBDA-2B32A17DC22E}" xr6:coauthVersionLast="47" xr6:coauthVersionMax="47" xr10:uidLastSave="{00000000-0000-0000-0000-000000000000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33" i="1" l="1"/>
  <c r="V33" i="1"/>
  <c r="Y31" i="1"/>
  <c r="E18" i="1" s="1"/>
  <c r="X31" i="1"/>
  <c r="D18" i="1" s="1"/>
  <c r="W31" i="1"/>
  <c r="V31" i="1"/>
  <c r="U31" i="1"/>
  <c r="U33" i="1" s="1"/>
  <c r="P31" i="1"/>
  <c r="P33" i="1" s="1"/>
  <c r="O31" i="1"/>
  <c r="O33" i="1" s="1"/>
  <c r="N31" i="1"/>
  <c r="N33" i="1" s="1"/>
  <c r="M31" i="1"/>
  <c r="Q31" i="1" s="1"/>
  <c r="C18" i="1"/>
  <c r="B18" i="1"/>
  <c r="D17" i="1"/>
  <c r="C17" i="1"/>
  <c r="B17" i="1"/>
  <c r="Q33" i="1" l="1"/>
  <c r="E17" i="1"/>
  <c r="M33" i="1"/>
  <c r="X33" i="1"/>
  <c r="Y33" i="1"/>
</calcChain>
</file>

<file path=xl/sharedStrings.xml><?xml version="1.0" encoding="utf-8"?>
<sst xmlns="http://schemas.openxmlformats.org/spreadsheetml/2006/main" count="78" uniqueCount="72">
  <si>
    <t>COST ESTIMATE REPORT</t>
  </si>
  <si>
    <r>
      <t>Estimate Name</t>
    </r>
    <r>
      <rPr>
        <b/>
        <sz val="12"/>
        <rFont val="Arial"/>
        <family val="2"/>
      </rPr>
      <t>:</t>
    </r>
  </si>
  <si>
    <t>CSS 93599 - WO 13007 - WV046 Replace 4 CO Sensors</t>
  </si>
  <si>
    <t>ESTIMATE INFORMATION</t>
  </si>
  <si>
    <t xml:space="preserve">Client Name: </t>
  </si>
  <si>
    <t>99th</t>
  </si>
  <si>
    <t>Type:</t>
  </si>
  <si>
    <t/>
  </si>
  <si>
    <t>Notes:</t>
  </si>
  <si>
    <t>4603 Camden Avenue, Parkersburg, WV 26101-1295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</si>
  <si>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</si>
  <si>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</si>
  <si>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</si>
  <si>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</si>
  <si>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</si>
  <si>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</si>
  <si>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</si>
  <si>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</si>
  <si>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</si>
  <si>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</si>
  <si>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</si>
  <si>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</si>
  <si>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</si>
  <si>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2</t>
  </si>
  <si>
    <t>Base Total</t>
  </si>
  <si>
    <t>Release:</t>
  </si>
  <si>
    <t>Repair &amp; Remodeling</t>
  </si>
  <si>
    <t>Total O&amp;P</t>
  </si>
  <si>
    <t>Labor Type:</t>
  </si>
  <si>
    <t>WEST VIRGINIA / PARKERSBURG (261)</t>
  </si>
  <si>
    <t>*"Total" column values include the cost of Exception lines that may not be included in the Material, Labor and Equipment totals.</t>
  </si>
  <si>
    <t>City Cost Index:</t>
  </si>
  <si>
    <t>284611218710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</si>
  <si>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</si>
  <si>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</si>
  <si>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</si>
  <si>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</si>
  <si>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</si>
  <si>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</si>
  <si>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</si>
  <si>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</si>
  <si>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</si>
  <si>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</si>
  <si>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</si>
  <si>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</si>
  <si>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</si>
  <si>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</si>
  <si>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</si>
  <si>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</si>
  <si>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</si>
  <si>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</si>
  <si>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</si>
  <si>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</si>
  <si>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</si>
  <si>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</si>
  <si>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</si>
  <si>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</si>
  <si>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</si>
  <si>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</si>
  <si>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</si>
  <si>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</si>
  <si>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</si>
  <si>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</si>
  <si>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</si>
  <si>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>Carbon monoxide detector, hardwired, wall mounted</t>
  </si>
  <si>
    <t>Ea.</t>
  </si>
  <si>
    <t>DATE: 05/24/2023</t>
  </si>
  <si>
    <t>Grand Total</t>
  </si>
  <si>
    <t>18</t>
  </si>
  <si>
    <t>Install 4 OOHC Smoke, Heat and CO Detectors</t>
  </si>
  <si>
    <t>USER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</si>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</sst>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B15" sqref="B15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71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66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7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9</v>
      </c>
      <c r="C10" s="7"/>
      <c r="D10" s="6"/>
      <c r="E10" s="16"/>
      <c r="F10" s="25" t="s">
        <v>12</v>
      </c>
      <c r="G10" s="27" t="s">
        <v>11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13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17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SUBTOTAL(9,N31:N31)</f>
        <v>0</v>
      </c>
      <c r="C17" s="54">
        <f>SUBTOTAL(9,O31:O31)</f>
        <v>0</v>
      </c>
      <c r="D17" s="56">
        <f>SUBTOTAL(9,P31:P31)</f>
        <v>0</v>
      </c>
      <c r="E17" s="35">
        <f>SUBTOTAL(9,Q31:Q31)</f>
        <v>0</v>
      </c>
      <c r="F17" s="36"/>
      <c r="G17" s="16"/>
      <c r="H17" s="16"/>
      <c r="I17" s="16"/>
      <c r="J17" s="24" t="s">
        <v>25</v>
      </c>
      <c r="K17" s="13" t="s">
        <v>23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SUBTOTAL(9,V31:V31)</f>
        <v>720</v>
      </c>
      <c r="C18" s="55">
        <f>SUBTOTAL(9,W31:W31)</f>
        <v>576</v>
      </c>
      <c r="D18" s="55">
        <f>SUBTOTAL(9,X31:X31)</f>
        <v>0</v>
      </c>
      <c r="E18" s="48">
        <f>SUBTOTAL(9,Y31:Y31)</f>
        <v>1296</v>
      </c>
      <c r="F18" s="16"/>
      <c r="G18" s="16"/>
      <c r="H18" s="16"/>
      <c r="I18" s="16"/>
      <c r="J18" s="24" t="s">
        <v>28</v>
      </c>
      <c r="K18" s="13" t="s">
        <v>26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29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40.200000000000003" outlineLevel="1" x14ac:dyDescent="0.3">
      <c r="A31" s="57">
        <v>4</v>
      </c>
      <c r="B31" s="42" t="s">
        <v>32</v>
      </c>
      <c r="C31" s="43" t="s">
        <v>63</v>
      </c>
      <c r="D31" s="43" t="s">
        <v>7</v>
      </c>
      <c r="E31" s="43" t="s">
        <v>64</v>
      </c>
      <c r="F31" s="44" t="s">
        <v>7</v>
      </c>
      <c r="G31" s="43">
        <v>0</v>
      </c>
      <c r="H31" s="43">
        <v>0</v>
      </c>
      <c r="I31" s="43" t="s">
        <v>65</v>
      </c>
      <c r="J31" s="45">
        <v>0</v>
      </c>
      <c r="K31" s="45">
        <v>0</v>
      </c>
      <c r="L31" s="45">
        <v>0</v>
      </c>
      <c r="M31" s="45">
        <f>J31+K31+L31</f>
        <v>0</v>
      </c>
      <c r="N31" s="45">
        <f>ROUND(A31*J31,2)</f>
        <v>0</v>
      </c>
      <c r="O31" s="45">
        <f>ROUND(A31*K31,2)</f>
        <v>0</v>
      </c>
      <c r="P31" s="45">
        <f>ROUND(A31*L31,2)</f>
        <v>0</v>
      </c>
      <c r="Q31" s="45">
        <f>ROUND(M31*A31,2)</f>
        <v>0</v>
      </c>
      <c r="R31" s="45">
        <v>180</v>
      </c>
      <c r="S31" s="45">
        <v>144</v>
      </c>
      <c r="T31" s="45">
        <v>0</v>
      </c>
      <c r="U31" s="45">
        <f>R31+S31+T31</f>
        <v>324</v>
      </c>
      <c r="V31" s="45">
        <f>ROUND(A31*R31,2)</f>
        <v>720</v>
      </c>
      <c r="W31" s="45">
        <f>ROUND(A31*S31,2)</f>
        <v>576</v>
      </c>
      <c r="X31" s="45">
        <f>ROUND(A31*T31,2)</f>
        <v>0</v>
      </c>
      <c r="Y31" s="45">
        <f>ROUND(A31*U31,2)</f>
        <v>1296</v>
      </c>
      <c r="Z31" s="43" t="s">
        <v>70</v>
      </c>
      <c r="AA31" s="43" t="s">
        <v>69</v>
      </c>
      <c r="AB31" s="46"/>
      <c r="AC31" s="38" t="s">
        <v>68</v>
      </c>
      <c r="AD31" s="38"/>
    </row>
    <row r="32" spans="1:30" outlineLevel="1" x14ac:dyDescent="0.3"/>
    <row r="33" spans="1:29" ht="19.95" customHeight="1" x14ac:dyDescent="0.3">
      <c r="A33" s="2" t="s">
        <v>67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60">
        <f>SUBTOTAL(9,M31:M31)</f>
        <v>0</v>
      </c>
      <c r="N33" s="60">
        <f>SUBTOTAL(9,N31:N31)</f>
        <v>0</v>
      </c>
      <c r="O33" s="60">
        <f>SUBTOTAL(9,O31:O31)</f>
        <v>0</v>
      </c>
      <c r="P33" s="60">
        <f>SUBTOTAL(9,P31:P31)</f>
        <v>0</v>
      </c>
      <c r="Q33" s="60">
        <f>SUBTOTAL(9,Q31:Q31)</f>
        <v>0</v>
      </c>
      <c r="R33" s="59"/>
      <c r="S33" s="59"/>
      <c r="T33" s="59"/>
      <c r="U33" s="60">
        <f>SUBTOTAL(9,U31:U31)</f>
        <v>324</v>
      </c>
      <c r="V33" s="60">
        <f>SUBTOTAL(9,V31:V31)</f>
        <v>720</v>
      </c>
      <c r="W33" s="60">
        <f>SUBTOTAL(9,W31:W31)</f>
        <v>576</v>
      </c>
      <c r="X33" s="60">
        <f>SUBTOTAL(9,X31:X31)</f>
        <v>0</v>
      </c>
      <c r="Y33" s="60">
        <f>SUBTOTAL(9,Y31:Y31)</f>
        <v>1296</v>
      </c>
      <c r="Z33" s="59"/>
      <c r="AA33" s="59"/>
      <c r="AB33" s="59"/>
      <c r="AC33" s="59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2023-05-24T19:15:26Z</cp:lastPrinted>
  <dcterms:created xsi:type="dcterms:W3CDTF">2022-03-24T14:16:52Z</dcterms:created>
  <dcterms:modified xsi:type="dcterms:W3CDTF">2023-05-24T19:18:21Z</dcterms:modified>
  <cp:category/>
  <cp:contentStatus/>
</cp:coreProperties>
</file>