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ee1806ce021da001/"/>
    </mc:Choice>
  </mc:AlternateContent>
  <xr:revisionPtr revIDLastSave="0" documentId="8_{7FD09F29-CD80-45AC-913E-F2CCCEBA54D8}" xr6:coauthVersionLast="47" xr6:coauthVersionMax="47" xr10:uidLastSave="{00000000-0000-0000-0000-000000000000}"/>
  <bookViews>
    <workbookView xWindow="2868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3" i="1" l="1"/>
  <c r="O33" i="1"/>
  <c r="X31" i="1"/>
  <c r="X33" i="1" s="1"/>
  <c r="W31" i="1"/>
  <c r="W33" i="1" s="1"/>
  <c r="V31" i="1"/>
  <c r="V33" i="1" s="1"/>
  <c r="U31" i="1"/>
  <c r="Y31" i="1" s="1"/>
  <c r="Q31" i="1"/>
  <c r="E17" i="1" s="1"/>
  <c r="P31" i="1"/>
  <c r="O31" i="1"/>
  <c r="N31" i="1"/>
  <c r="N33" i="1" s="1"/>
  <c r="M31" i="1"/>
  <c r="M33" i="1" s="1"/>
  <c r="D18" i="1"/>
  <c r="C18" i="1"/>
  <c r="B18" i="1"/>
  <c r="D17" i="1"/>
  <c r="C17" i="1"/>
  <c r="B17" i="1"/>
  <c r="Y33" i="1" l="1"/>
  <c r="E18" i="1"/>
  <c r="Q33" i="1"/>
  <c r="U33" i="1"/>
</calcChain>
</file>

<file path=xl/sharedStrings.xml><?xml version="1.0" encoding="utf-8"?>
<sst xmlns="http://schemas.openxmlformats.org/spreadsheetml/2006/main" count="78" uniqueCount="73">
  <si>
    <t>COST ESTIMATE REPORT</t>
  </si>
  <si>
    <r>
      <t>Estimate Name</t>
    </r>
    <r>
      <rPr>
        <b/>
        <sz val="12"/>
        <rFont val="Arial"/>
        <family val="2"/>
      </rPr>
      <t>:</t>
    </r>
  </si>
  <si>
    <t>CSS 93111 - WO 12585 - NY030 Repair Boiler-Ignition Failure Alarm</t>
  </si>
  <si>
    <t>ESTIMATE INFORMATION</t>
  </si>
  <si>
    <t xml:space="preserve">Client Name: </t>
  </si>
  <si>
    <t>99th</t>
  </si>
  <si>
    <t>Type:</t>
  </si>
  <si>
    <t/>
  </si>
  <si>
    <t>Notes:</t>
  </si>
  <si>
    <t>3126 Upper Lake Road, Horseheads, NY 14845-3103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</si>
  <si>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</si>
  <si>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</si>
  <si>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</si>
  <si>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</si>
  <si>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</si>
  <si>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</si>
  <si>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</si>
  <si>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</si>
  <si>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</si>
  <si>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</si>
  <si>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</si>
  <si>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</si>
  <si>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</si>
  <si>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2022 Quarter 4</t>
  </si>
  <si>
    <t>Base Total</t>
  </si>
  <si>
    <t>Release:</t>
  </si>
  <si>
    <t>Repair &amp; Remodeling</t>
  </si>
  <si>
    <t>Total O&amp;P</t>
  </si>
  <si>
    <t>Labor Type:</t>
  </si>
  <si>
    <t>NEW YORK / ELMIRA (148-149)</t>
  </si>
  <si>
    <t>*"Total" column values include the cost of Exception lines that may not be included in the Material, Labor and Equipment totals.</t>
  </si>
  <si>
    <t>City Cost Index:</t>
  </si>
  <si>
    <t>235223203240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</si>
  <si>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</si>
  <si>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</si>
  <si>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</si>
  <si>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</si>
  <si>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</si>
  <si>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</si>
  <si>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</si>
  <si>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</si>
  <si>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</si>
  <si>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</si>
  <si>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</si>
  <si>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</si>
  <si>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</si>
  <si>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</si>
  <si>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</si>
  <si>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</si>
  <si>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</si>
  <si>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</si>
  <si>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</si>
  <si>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</si>
  <si>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</si>
  <si>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</si>
  <si>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</si>
  <si>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</si>
  <si>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</si>
  <si>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</si>
  <si>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</si>
  <si>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</si>
  <si>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</si>
  <si>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</si>
  <si>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</si>
  <si>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Boiler, gas fired, natural or propane, cast iron, hot water</t>
  </si>
  <si>
    <t>Q7</t>
  </si>
  <si>
    <t>Ea.</t>
  </si>
  <si>
    <t>DATE: 05/05/2023</t>
  </si>
  <si>
    <t>Grand Total</t>
  </si>
  <si>
    <t>16</t>
  </si>
  <si>
    <t>Labor and material cost to remove failed gas valve, install new valve, check boiler and piping for gas leaks, perform startup of boiler, and adjust as required.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</si>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</sst>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44" fontId="11" fillId="5" borderId="0" xfId="0" applyNumberFormat="1" applyFont="1" applyFill="1"/>
    <xf numFmtId="0" fontId="11" fillId="5" borderId="0" xfId="0" applyFont="1" applyFill="1" applyAlignment="1">
      <alignment horizontal="left" vertical="center" wrapText="1"/>
    </xf>
    <xf numFmtId="0" fontId="11" fillId="5" borderId="0" xfId="0" applyFont="1" applyFill="1"/>
    <xf numFmtId="0" fontId="1" fillId="0" borderId="1" xfId="0" applyFont="1" applyBorder="1"/>
    <xf numFmtId="0" fontId="3" fillId="3" borderId="1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A34" sqref="A34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8.8554687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46" t="s">
        <v>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67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1</v>
      </c>
      <c r="B5" s="37" t="s">
        <v>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1" t="s">
        <v>3</v>
      </c>
      <c r="B7" s="5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4</v>
      </c>
      <c r="B9" s="3" t="s">
        <v>5</v>
      </c>
      <c r="C9" s="3"/>
      <c r="E9" s="3"/>
      <c r="F9" s="14" t="s">
        <v>6</v>
      </c>
      <c r="G9" s="3" t="s">
        <v>47</v>
      </c>
      <c r="H9" s="3"/>
      <c r="I9" s="14" t="s">
        <v>8</v>
      </c>
      <c r="J9" s="53" t="s">
        <v>7</v>
      </c>
      <c r="K9" s="53"/>
      <c r="L9" s="53"/>
      <c r="M9" s="53"/>
      <c r="N9" s="53"/>
      <c r="O9" s="53"/>
      <c r="P9" s="53"/>
      <c r="Q9" s="5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10</v>
      </c>
      <c r="B10" s="54" t="s">
        <v>9</v>
      </c>
      <c r="C10" s="55"/>
      <c r="D10" s="56"/>
      <c r="E10" s="3"/>
      <c r="F10" s="14" t="s">
        <v>12</v>
      </c>
      <c r="G10" s="16" t="s">
        <v>11</v>
      </c>
      <c r="H10" s="3"/>
      <c r="I10" s="17"/>
      <c r="J10" s="53"/>
      <c r="K10" s="53"/>
      <c r="L10" s="53"/>
      <c r="M10" s="53"/>
      <c r="N10" s="53"/>
      <c r="O10" s="53"/>
      <c r="P10" s="53"/>
      <c r="Q10" s="5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7"/>
      <c r="C11" s="58"/>
      <c r="D11" s="59"/>
      <c r="E11" s="16"/>
      <c r="F11" s="16"/>
      <c r="G11" s="3"/>
      <c r="H11" s="2"/>
      <c r="I11" s="17"/>
      <c r="J11" s="53"/>
      <c r="K11" s="53"/>
      <c r="L11" s="53"/>
      <c r="M11" s="53"/>
      <c r="N11" s="53"/>
      <c r="O11" s="53"/>
      <c r="P11" s="53"/>
      <c r="Q11" s="5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1" t="s">
        <v>14</v>
      </c>
      <c r="B13" s="5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15</v>
      </c>
      <c r="B15" s="20"/>
      <c r="C15" s="20"/>
      <c r="D15" s="20"/>
      <c r="E15" s="20"/>
      <c r="F15" s="3"/>
      <c r="G15" s="3"/>
      <c r="H15" s="3"/>
      <c r="I15" s="3"/>
      <c r="J15" s="13" t="s">
        <v>16</v>
      </c>
      <c r="K15" s="50" t="s">
        <v>13</v>
      </c>
      <c r="L15" s="50"/>
      <c r="M15" s="50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18</v>
      </c>
      <c r="C16" s="22" t="s">
        <v>19</v>
      </c>
      <c r="D16" s="22" t="s">
        <v>20</v>
      </c>
      <c r="E16" s="35" t="s">
        <v>21</v>
      </c>
      <c r="F16" s="3"/>
      <c r="G16" s="3"/>
      <c r="H16" s="3"/>
      <c r="I16" s="3"/>
      <c r="J16" s="13" t="s">
        <v>22</v>
      </c>
      <c r="K16" s="50" t="s">
        <v>17</v>
      </c>
      <c r="L16" s="50"/>
      <c r="M16" s="50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39" t="s">
        <v>24</v>
      </c>
      <c r="B17" s="42">
        <f>SUBTOTAL(9,N31:N31)</f>
        <v>0</v>
      </c>
      <c r="C17" s="42">
        <f>SUBTOTAL(9,O31:O31)</f>
        <v>0</v>
      </c>
      <c r="D17" s="44">
        <f>SUBTOTAL(9,P31:P31)</f>
        <v>0</v>
      </c>
      <c r="E17" s="23">
        <f>SUBTOTAL(9,Q31:Q31)</f>
        <v>0</v>
      </c>
      <c r="F17" s="24"/>
      <c r="G17" s="3"/>
      <c r="H17" s="3"/>
      <c r="I17" s="3"/>
      <c r="J17" s="13" t="s">
        <v>25</v>
      </c>
      <c r="K17" s="50" t="s">
        <v>23</v>
      </c>
      <c r="L17" s="50"/>
      <c r="M17" s="50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0" t="s">
        <v>27</v>
      </c>
      <c r="B18" s="43">
        <f>SUBTOTAL(9,V31:V31)</f>
        <v>4846.8</v>
      </c>
      <c r="C18" s="43">
        <f>SUBTOTAL(9,W31:W31)</f>
        <v>1200</v>
      </c>
      <c r="D18" s="43">
        <f>SUBTOTAL(9,X31:X31)</f>
        <v>0</v>
      </c>
      <c r="E18" s="36">
        <f>SUBTOTAL(9,Y31:Y31)</f>
        <v>6046.8</v>
      </c>
      <c r="F18" s="3"/>
      <c r="G18" s="3"/>
      <c r="H18" s="3"/>
      <c r="I18" s="3"/>
      <c r="J18" s="13" t="s">
        <v>28</v>
      </c>
      <c r="K18" s="50" t="s">
        <v>26</v>
      </c>
      <c r="L18" s="50"/>
      <c r="M18" s="50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1" t="s">
        <v>30</v>
      </c>
      <c r="B19" s="12"/>
      <c r="C19" s="12"/>
      <c r="D19" s="12"/>
      <c r="E19" s="12"/>
      <c r="F19" s="24"/>
      <c r="G19" s="3"/>
      <c r="H19" s="3"/>
      <c r="I19" s="3"/>
      <c r="J19" s="13" t="s">
        <v>31</v>
      </c>
      <c r="K19" s="60" t="s">
        <v>29</v>
      </c>
      <c r="L19" s="60"/>
      <c r="M19" s="60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8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1" t="s">
        <v>33</v>
      </c>
      <c r="B22" s="5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34</v>
      </c>
      <c r="B24" s="3" t="s">
        <v>35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36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37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1" t="s">
        <v>38</v>
      </c>
      <c r="B28" s="5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39</v>
      </c>
      <c r="B30" s="28" t="s">
        <v>40</v>
      </c>
      <c r="C30" s="28" t="s">
        <v>41</v>
      </c>
      <c r="D30" s="28" t="s">
        <v>42</v>
      </c>
      <c r="E30" s="28" t="s">
        <v>43</v>
      </c>
      <c r="F30" s="28" t="s">
        <v>44</v>
      </c>
      <c r="G30" s="28" t="s">
        <v>45</v>
      </c>
      <c r="H30" s="28" t="s">
        <v>46</v>
      </c>
      <c r="I30" s="28" t="s">
        <v>47</v>
      </c>
      <c r="J30" s="28" t="s">
        <v>18</v>
      </c>
      <c r="K30" s="28" t="s">
        <v>19</v>
      </c>
      <c r="L30" s="28" t="s">
        <v>20</v>
      </c>
      <c r="M30" s="28" t="s">
        <v>48</v>
      </c>
      <c r="N30" s="28" t="s">
        <v>49</v>
      </c>
      <c r="O30" s="28" t="s">
        <v>50</v>
      </c>
      <c r="P30" s="28" t="s">
        <v>51</v>
      </c>
      <c r="Q30" s="28" t="s">
        <v>52</v>
      </c>
      <c r="R30" s="28" t="s">
        <v>53</v>
      </c>
      <c r="S30" s="28" t="s">
        <v>54</v>
      </c>
      <c r="T30" s="28" t="s">
        <v>55</v>
      </c>
      <c r="U30" s="28" t="s">
        <v>56</v>
      </c>
      <c r="V30" s="28" t="s">
        <v>57</v>
      </c>
      <c r="W30" s="28" t="s">
        <v>58</v>
      </c>
      <c r="X30" s="28" t="s">
        <v>59</v>
      </c>
      <c r="Y30" s="28" t="s">
        <v>60</v>
      </c>
      <c r="Z30" s="28" t="s">
        <v>61</v>
      </c>
      <c r="AA30" s="28" t="s">
        <v>62</v>
      </c>
      <c r="AB30" s="29"/>
      <c r="AC30" s="26"/>
      <c r="AD30" s="26"/>
    </row>
    <row r="31" spans="1:30" ht="102.75" outlineLevel="1" x14ac:dyDescent="0.25">
      <c r="A31" s="45">
        <v>1</v>
      </c>
      <c r="B31" s="30" t="s">
        <v>32</v>
      </c>
      <c r="C31" s="31" t="s">
        <v>63</v>
      </c>
      <c r="D31" s="31" t="s">
        <v>7</v>
      </c>
      <c r="E31" s="31" t="s">
        <v>64</v>
      </c>
      <c r="F31" s="32" t="s">
        <v>65</v>
      </c>
      <c r="G31" s="31">
        <v>0</v>
      </c>
      <c r="H31" s="31">
        <v>0</v>
      </c>
      <c r="I31" s="31" t="s">
        <v>66</v>
      </c>
      <c r="J31" s="33">
        <v>0</v>
      </c>
      <c r="K31" s="33">
        <v>0</v>
      </c>
      <c r="L31" s="33">
        <v>0</v>
      </c>
      <c r="M31" s="33">
        <f>J31+K31+L31</f>
        <v>0</v>
      </c>
      <c r="N31" s="33">
        <f>ROUND(A31*J31,2)</f>
        <v>0</v>
      </c>
      <c r="O31" s="33">
        <f>ROUND(A31*K31,2)</f>
        <v>0</v>
      </c>
      <c r="P31" s="33">
        <f>ROUND(A31*L31,2)</f>
        <v>0</v>
      </c>
      <c r="Q31" s="33">
        <f>ROUND(M31*A31,2)</f>
        <v>0</v>
      </c>
      <c r="R31" s="33">
        <v>4846.8</v>
      </c>
      <c r="S31" s="33">
        <v>1200</v>
      </c>
      <c r="T31" s="33">
        <v>0</v>
      </c>
      <c r="U31" s="33">
        <f>R31+S31+T31</f>
        <v>6046.8</v>
      </c>
      <c r="V31" s="33">
        <f>ROUND(A31*R31,2)</f>
        <v>4846.8</v>
      </c>
      <c r="W31" s="33">
        <f>ROUND(A31*S31,2)</f>
        <v>1200</v>
      </c>
      <c r="X31" s="33">
        <f>ROUND(A31*T31,2)</f>
        <v>0</v>
      </c>
      <c r="Y31" s="33">
        <f>ROUND(A31*U31,2)</f>
        <v>6046.8</v>
      </c>
      <c r="Z31" s="31" t="s">
        <v>71</v>
      </c>
      <c r="AA31" s="31" t="s">
        <v>70</v>
      </c>
      <c r="AB31" s="34"/>
      <c r="AC31" s="26" t="s">
        <v>69</v>
      </c>
      <c r="AD31" s="26"/>
    </row>
    <row r="32" spans="1:30" outlineLevel="1" x14ac:dyDescent="0.25"/>
    <row r="33" spans="1:29" ht="19.899999999999999" customHeight="1" x14ac:dyDescent="0.25">
      <c r="A33" s="48" t="s">
        <v>68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7">
        <f>SUBTOTAL(9,M31:M31)</f>
        <v>0</v>
      </c>
      <c r="N33" s="47">
        <f>SUBTOTAL(9,N31:N31)</f>
        <v>0</v>
      </c>
      <c r="O33" s="47">
        <f>SUBTOTAL(9,O31:O31)</f>
        <v>0</v>
      </c>
      <c r="P33" s="47">
        <f>SUBTOTAL(9,P31:P31)</f>
        <v>0</v>
      </c>
      <c r="Q33" s="47">
        <f>SUBTOTAL(9,Q31:Q31)</f>
        <v>0</v>
      </c>
      <c r="R33" s="1"/>
      <c r="S33" s="1"/>
      <c r="T33" s="1"/>
      <c r="U33" s="47">
        <f>SUBTOTAL(9,U31:U31)</f>
        <v>6046.8</v>
      </c>
      <c r="V33" s="47">
        <f>SUBTOTAL(9,V31:V31)</f>
        <v>4846.8</v>
      </c>
      <c r="W33" s="47">
        <f>SUBTOTAL(9,W31:W31)</f>
        <v>1200</v>
      </c>
      <c r="X33" s="47">
        <f>SUBTOTAL(9,X31:X31)</f>
        <v>0</v>
      </c>
      <c r="Y33" s="47">
        <f>SUBTOTAL(9,Y31:Y31)</f>
        <v>6046.8</v>
      </c>
      <c r="Z33" s="1"/>
      <c r="AA33" s="1"/>
      <c r="AB33" s="1"/>
      <c r="AC33" s="1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Hewlett-Packard Company</cp:lastModifiedBy>
  <cp:lastPrinted>2023-05-05T19:18:53Z</cp:lastPrinted>
  <dcterms:created xsi:type="dcterms:W3CDTF">2022-03-24T14:16:52Z</dcterms:created>
  <dcterms:modified xsi:type="dcterms:W3CDTF">2023-05-09T12:13:52Z</dcterms:modified>
  <cp:category/>
  <cp:contentStatus/>
</cp:coreProperties>
</file>