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lla\Desktop\"/>
    </mc:Choice>
  </mc:AlternateContent>
  <xr:revisionPtr revIDLastSave="0" documentId="8_{500CEFEA-C2CF-475F-81A6-5BEF7EA15F96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3" i="1" l="1"/>
  <c r="Y31" i="1"/>
  <c r="Y33" i="1" s="1"/>
  <c r="X31" i="1"/>
  <c r="X33" i="1" s="1"/>
  <c r="W31" i="1"/>
  <c r="C18" i="1" s="1"/>
  <c r="V31" i="1"/>
  <c r="V33" i="1" s="1"/>
  <c r="U31" i="1"/>
  <c r="P31" i="1"/>
  <c r="P33" i="1" s="1"/>
  <c r="O31" i="1"/>
  <c r="O33" i="1" s="1"/>
  <c r="N31" i="1"/>
  <c r="N33" i="1" s="1"/>
  <c r="M31" i="1"/>
  <c r="M33" i="1" s="1"/>
  <c r="E18" i="1"/>
  <c r="D18" i="1"/>
  <c r="D17" i="1"/>
  <c r="C17" i="1"/>
  <c r="B17" i="1"/>
  <c r="W33" i="1" l="1"/>
  <c r="B18" i="1"/>
  <c r="Q31" i="1"/>
  <c r="E17" i="1" l="1"/>
  <c r="Q33" i="1"/>
</calcChain>
</file>

<file path=xl/sharedStrings.xml><?xml version="1.0" encoding="utf-8"?>
<sst xmlns="http://schemas.openxmlformats.org/spreadsheetml/2006/main" count="77" uniqueCount="71">
  <si>
    <t>COST ESTIMATE REPORT</t>
  </si>
  <si>
    <t>ESTIMATE INFORMATION</t>
  </si>
  <si>
    <t xml:space="preserve">Client Name: </t>
  </si>
  <si>
    <t>99th</t>
  </si>
  <si>
    <t>Type:</t>
  </si>
  <si>
    <t/>
  </si>
  <si>
    <t>Notes:</t>
  </si>
  <si>
    <t>Estimate Address: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</si>
  <si>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</si>
  <si>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</si>
  <si>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</si>
  <si>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</si>
  <si>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</si>
  <si>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</si>
  <si>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</si>
  <si>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Total</t>
  </si>
  <si>
    <t>Format:</t>
  </si>
  <si>
    <t>Year 2023 Quarter 1</t>
  </si>
  <si>
    <t>Release:</t>
  </si>
  <si>
    <t>Repair &amp; Remodeling</t>
  </si>
  <si>
    <t>Labor Type:</t>
  </si>
  <si>
    <t>WEST VIRGINIA / PARKERSBURG (261)</t>
  </si>
  <si>
    <t>265213100700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</si>
  <si>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</si>
  <si>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</si>
  <si>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</si>
  <si>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</si>
  <si>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</si>
  <si>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</si>
  <si>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</si>
  <si>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</si>
  <si>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</si>
  <si>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</si>
  <si>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</si>
  <si>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</si>
  <si>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</si>
  <si>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</si>
  <si>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</si>
  <si>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Equipment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</si>
  <si>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</si>
  <si>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</si>
  <si>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</si>
  <si>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</si>
  <si>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</si>
  <si>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</si>
  <si>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</si>
  <si>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</si>
  <si>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</si>
  <si>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</si>
  <si>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</si>
  <si>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</si>
  <si>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</si>
  <si>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</si>
  <si>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</si>
  <si>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Emergency lighting units, nickel cadmium battery operated, twin sealed beam light, 25 W, 6 V each</t>
  </si>
  <si>
    <t>Ea.</t>
  </si>
  <si>
    <t>DATE: 03/03/2023</t>
  </si>
  <si>
    <t>Grand Total</t>
  </si>
  <si>
    <t>10</t>
  </si>
  <si>
    <t>Remove and install new emergency batteries (part no. LIT ELB1201N, UPC 78423109321).</t>
  </si>
  <si>
    <t>USER</t>
  </si>
  <si>
    <r>
      <t>Estimate Name</t>
    </r>
    <r>
      <rPr>
        <b/>
        <sz val="12"/>
        <rFont val="Arial"/>
        <family val="2"/>
      </rPr>
      <t>:</t>
    </r>
  </si>
  <si>
    <t>CSS 91987 - WO 12069 - WV046 Replace Exit Sign Lights &amp; Batteries</t>
  </si>
  <si>
    <t>4603 Camden Avenue, Parkersburg, WV 26101-1295</t>
  </si>
  <si>
    <t>Measurement System:</t>
  </si>
  <si>
    <t>City Cost Index:</t>
  </si>
  <si>
    <t>US Standard</t>
  </si>
  <si>
    <t>Base Total</t>
  </si>
  <si>
    <t>Total O&amp;P</t>
  </si>
  <si>
    <t>Total*</t>
  </si>
  <si>
    <t>*"Total" column values include the cost of Exception lines that may not be included in the Material, Labor and Equipment totals.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</si>
</sst>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0">
    <xf numFmtId="0" fontId="0" fillId="0" borderId="0" xfId="0"/>
    <xf numFmtId="0" fontId="10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1" fontId="1" fillId="0" borderId="10" xfId="0" applyNumberFormat="1" applyFont="1" applyBorder="1" applyAlignment="1">
      <alignment horizontal="center" wrapText="1"/>
    </xf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20" xfId="0" applyNumberFormat="1" applyFont="1" applyBorder="1"/>
    <xf numFmtId="44" fontId="10" fillId="5" borderId="0" xfId="0" applyNumberFormat="1" applyFont="1" applyFill="1"/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/>
    <xf numFmtId="0" fontId="1" fillId="0" borderId="1" xfId="0" applyFont="1" applyBorder="1"/>
    <xf numFmtId="0" fontId="3" fillId="3" borderId="1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245143</xdr:colOff>
      <xdr:row>3</xdr:row>
      <xdr:rowOff>143376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2650" cy="695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9" sqref="B19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9.14062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56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61</v>
      </c>
      <c r="B5" s="38" t="s">
        <v>62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0" t="s">
        <v>1</v>
      </c>
      <c r="B7" s="5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2</v>
      </c>
      <c r="B9" s="3" t="s">
        <v>3</v>
      </c>
      <c r="C9" s="3"/>
      <c r="E9" s="3"/>
      <c r="F9" s="14" t="s">
        <v>4</v>
      </c>
      <c r="G9" s="3" t="s">
        <v>37</v>
      </c>
      <c r="H9" s="3"/>
      <c r="I9" s="14" t="s">
        <v>6</v>
      </c>
      <c r="J9" s="52" t="s">
        <v>5</v>
      </c>
      <c r="K9" s="52"/>
      <c r="L9" s="52"/>
      <c r="M9" s="52"/>
      <c r="N9" s="52"/>
      <c r="O9" s="52"/>
      <c r="P9" s="52"/>
      <c r="Q9" s="52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7</v>
      </c>
      <c r="B10" s="53" t="s">
        <v>63</v>
      </c>
      <c r="C10" s="54"/>
      <c r="D10" s="55"/>
      <c r="E10" s="3"/>
      <c r="F10" s="14" t="s">
        <v>64</v>
      </c>
      <c r="G10" s="16" t="s">
        <v>66</v>
      </c>
      <c r="H10" s="3"/>
      <c r="I10" s="17"/>
      <c r="J10" s="52"/>
      <c r="K10" s="52"/>
      <c r="L10" s="52"/>
      <c r="M10" s="52"/>
      <c r="N10" s="52"/>
      <c r="O10" s="52"/>
      <c r="P10" s="52"/>
      <c r="Q10" s="5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6"/>
      <c r="C11" s="57"/>
      <c r="D11" s="58"/>
      <c r="E11" s="16"/>
      <c r="F11" s="16"/>
      <c r="G11" s="3"/>
      <c r="H11" s="2"/>
      <c r="I11" s="17"/>
      <c r="J11" s="52"/>
      <c r="K11" s="52"/>
      <c r="L11" s="52"/>
      <c r="M11" s="52"/>
      <c r="N11" s="52"/>
      <c r="O11" s="52"/>
      <c r="P11" s="52"/>
      <c r="Q11" s="5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0" t="s">
        <v>9</v>
      </c>
      <c r="B13" s="5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10</v>
      </c>
      <c r="B15" s="20"/>
      <c r="C15" s="20"/>
      <c r="D15" s="20"/>
      <c r="E15" s="20"/>
      <c r="F15" s="3"/>
      <c r="G15" s="3"/>
      <c r="H15" s="3"/>
      <c r="I15" s="3"/>
      <c r="J15" s="13" t="s">
        <v>11</v>
      </c>
      <c r="K15" s="49" t="s">
        <v>8</v>
      </c>
      <c r="L15" s="49"/>
      <c r="M15" s="49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13</v>
      </c>
      <c r="C16" s="22" t="s">
        <v>14</v>
      </c>
      <c r="D16" s="22" t="s">
        <v>38</v>
      </c>
      <c r="E16" s="36" t="s">
        <v>69</v>
      </c>
      <c r="F16" s="3"/>
      <c r="G16" s="3"/>
      <c r="H16" s="3"/>
      <c r="I16" s="3"/>
      <c r="J16" s="13" t="s">
        <v>16</v>
      </c>
      <c r="K16" s="49" t="s">
        <v>12</v>
      </c>
      <c r="L16" s="49"/>
      <c r="M16" s="49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40" t="s">
        <v>67</v>
      </c>
      <c r="B17" s="43">
        <f>SUBTOTAL(9,N31:N31)</f>
        <v>0</v>
      </c>
      <c r="C17" s="43">
        <f>SUBTOTAL(9,O31:O31)</f>
        <v>0</v>
      </c>
      <c r="D17" s="45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18</v>
      </c>
      <c r="K17" s="49" t="s">
        <v>17</v>
      </c>
      <c r="L17" s="49"/>
      <c r="M17" s="49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1" t="s">
        <v>68</v>
      </c>
      <c r="B18" s="44">
        <f>SUBTOTAL(9,V31:V31)</f>
        <v>779.16</v>
      </c>
      <c r="C18" s="44">
        <f>SUBTOTAL(9,W31:W31)</f>
        <v>1100.04</v>
      </c>
      <c r="D18" s="44">
        <f>SUBTOTAL(9,X31:X31)</f>
        <v>0</v>
      </c>
      <c r="E18" s="37">
        <f>SUBTOTAL(9,Y31:Y31)</f>
        <v>1879.2</v>
      </c>
      <c r="F18" s="3"/>
      <c r="G18" s="3"/>
      <c r="H18" s="3"/>
      <c r="I18" s="3"/>
      <c r="J18" s="13" t="s">
        <v>20</v>
      </c>
      <c r="K18" s="49" t="s">
        <v>19</v>
      </c>
      <c r="L18" s="49"/>
      <c r="M18" s="49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2" t="s">
        <v>70</v>
      </c>
      <c r="B19" s="12"/>
      <c r="C19" s="12"/>
      <c r="D19" s="12"/>
      <c r="E19" s="12"/>
      <c r="F19" s="24"/>
      <c r="G19" s="3"/>
      <c r="H19" s="3"/>
      <c r="I19" s="3"/>
      <c r="J19" s="13" t="s">
        <v>65</v>
      </c>
      <c r="K19" s="59" t="s">
        <v>21</v>
      </c>
      <c r="L19" s="59"/>
      <c r="M19" s="59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9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0" t="s">
        <v>23</v>
      </c>
      <c r="B22" s="5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24</v>
      </c>
      <c r="B24" s="3" t="s">
        <v>25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26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27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0" t="s">
        <v>28</v>
      </c>
      <c r="B28" s="5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29</v>
      </c>
      <c r="B30" s="28" t="s">
        <v>30</v>
      </c>
      <c r="C30" s="28" t="s">
        <v>31</v>
      </c>
      <c r="D30" s="28" t="s">
        <v>32</v>
      </c>
      <c r="E30" s="28" t="s">
        <v>33</v>
      </c>
      <c r="F30" s="28" t="s">
        <v>34</v>
      </c>
      <c r="G30" s="28" t="s">
        <v>35</v>
      </c>
      <c r="H30" s="28" t="s">
        <v>36</v>
      </c>
      <c r="I30" s="28" t="s">
        <v>37</v>
      </c>
      <c r="J30" s="28" t="s">
        <v>13</v>
      </c>
      <c r="K30" s="28" t="s">
        <v>14</v>
      </c>
      <c r="L30" s="28" t="s">
        <v>38</v>
      </c>
      <c r="M30" s="28" t="s">
        <v>15</v>
      </c>
      <c r="N30" s="28" t="s">
        <v>39</v>
      </c>
      <c r="O30" s="28" t="s">
        <v>40</v>
      </c>
      <c r="P30" s="28" t="s">
        <v>41</v>
      </c>
      <c r="Q30" s="28" t="s">
        <v>42</v>
      </c>
      <c r="R30" s="28" t="s">
        <v>43</v>
      </c>
      <c r="S30" s="28" t="s">
        <v>44</v>
      </c>
      <c r="T30" s="28" t="s">
        <v>45</v>
      </c>
      <c r="U30" s="28" t="s">
        <v>46</v>
      </c>
      <c r="V30" s="28" t="s">
        <v>47</v>
      </c>
      <c r="W30" s="28" t="s">
        <v>48</v>
      </c>
      <c r="X30" s="28" t="s">
        <v>49</v>
      </c>
      <c r="Y30" s="28" t="s">
        <v>50</v>
      </c>
      <c r="Z30" s="28" t="s">
        <v>51</v>
      </c>
      <c r="AA30" s="28" t="s">
        <v>52</v>
      </c>
      <c r="AB30" s="29"/>
      <c r="AC30" s="26"/>
      <c r="AD30" s="26"/>
    </row>
    <row r="31" spans="1:30" ht="64.5" outlineLevel="1" x14ac:dyDescent="0.25">
      <c r="A31" s="30">
        <v>12</v>
      </c>
      <c r="B31" s="31" t="s">
        <v>22</v>
      </c>
      <c r="C31" s="32" t="s">
        <v>53</v>
      </c>
      <c r="D31" s="32" t="s">
        <v>5</v>
      </c>
      <c r="E31" s="32" t="s">
        <v>54</v>
      </c>
      <c r="F31" s="33" t="s">
        <v>5</v>
      </c>
      <c r="G31" s="32">
        <v>0</v>
      </c>
      <c r="H31" s="32">
        <v>0</v>
      </c>
      <c r="I31" s="32" t="s">
        <v>55</v>
      </c>
      <c r="J31" s="34">
        <v>0</v>
      </c>
      <c r="K31" s="34">
        <v>0</v>
      </c>
      <c r="L31" s="34">
        <v>0</v>
      </c>
      <c r="M31" s="34">
        <f>J31+K31+L31</f>
        <v>0</v>
      </c>
      <c r="N31" s="34">
        <f>ROUND(A31*J31,2)</f>
        <v>0</v>
      </c>
      <c r="O31" s="34">
        <f>ROUND(A31*K31,2)</f>
        <v>0</v>
      </c>
      <c r="P31" s="34">
        <f>ROUND(A31*L31,2)</f>
        <v>0</v>
      </c>
      <c r="Q31" s="34">
        <f>ROUND(M31*A31,2)</f>
        <v>0</v>
      </c>
      <c r="R31" s="34">
        <v>64.930000000000007</v>
      </c>
      <c r="S31" s="34">
        <v>91.67</v>
      </c>
      <c r="T31" s="34">
        <v>0</v>
      </c>
      <c r="U31" s="34">
        <f>R31+S31+T31</f>
        <v>156.60000000000002</v>
      </c>
      <c r="V31" s="34">
        <f>ROUND(A31*R31,2)</f>
        <v>779.16</v>
      </c>
      <c r="W31" s="34">
        <f>ROUND(A31*S31,2)</f>
        <v>1100.04</v>
      </c>
      <c r="X31" s="34">
        <f>ROUND(A31*T31,2)</f>
        <v>0</v>
      </c>
      <c r="Y31" s="34">
        <f>ROUND(A31*U31,2)</f>
        <v>1879.2</v>
      </c>
      <c r="Z31" s="32" t="s">
        <v>60</v>
      </c>
      <c r="AA31" s="32" t="s">
        <v>59</v>
      </c>
      <c r="AB31" s="35"/>
      <c r="AC31" s="26" t="s">
        <v>58</v>
      </c>
      <c r="AD31" s="26"/>
    </row>
    <row r="32" spans="1:30" outlineLevel="1" x14ac:dyDescent="0.25"/>
    <row r="33" spans="1:29" ht="20.100000000000001" customHeight="1" x14ac:dyDescent="0.25">
      <c r="A33" s="47" t="s">
        <v>57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6">
        <f>SUBTOTAL(9,M31:M31)</f>
        <v>0</v>
      </c>
      <c r="N33" s="46">
        <f>SUBTOTAL(9,N31:N31)</f>
        <v>0</v>
      </c>
      <c r="O33" s="46">
        <f>SUBTOTAL(9,O31:O31)</f>
        <v>0</v>
      </c>
      <c r="P33" s="46">
        <f>SUBTOTAL(9,P31:P31)</f>
        <v>0</v>
      </c>
      <c r="Q33" s="46">
        <f>SUBTOTAL(9,Q31:Q31)</f>
        <v>0</v>
      </c>
      <c r="R33" s="1"/>
      <c r="S33" s="1"/>
      <c r="T33" s="1"/>
      <c r="U33" s="46">
        <f>SUBTOTAL(9,U31:U31)</f>
        <v>156.60000000000002</v>
      </c>
      <c r="V33" s="46">
        <f>SUBTOTAL(9,V31:V31)</f>
        <v>779.16</v>
      </c>
      <c r="W33" s="46">
        <f>SUBTOTAL(9,W31:W31)</f>
        <v>1100.04</v>
      </c>
      <c r="X33" s="46">
        <f>SUBTOTAL(9,X31:X31)</f>
        <v>0</v>
      </c>
      <c r="Y33" s="46">
        <f>SUBTOTAL(9,Y31:Y31)</f>
        <v>1879.2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55D94D33AD126409413346F7706947E" ma:contentTypeVersion="9" ma:contentTypeDescription="Create a new document." ma:contentTypeScope="" ma:versionID="57afd5ddbaadbde7d42a0e1a43ced10a">
  <xsd:schema xmlns:xsd="http://www.w3.org/2001/XMLSchema" xmlns:xs="http://www.w3.org/2001/XMLSchema" xmlns:p="http://schemas.microsoft.com/office/2006/metadata/properties" xmlns:ns3="0123e1a5-055e-44f1-9839-90dec0ff4704" xmlns:ns4="c2197e7b-9db8-473f-b82f-1734d728b497" targetNamespace="http://schemas.microsoft.com/office/2006/metadata/properties" ma:root="true" ma:fieldsID="daf89a137a2cd50073ff934ccb085b6c" ns3:_="" ns4:_="">
    <xsd:import namespace="0123e1a5-055e-44f1-9839-90dec0ff4704"/>
    <xsd:import namespace="c2197e7b-9db8-473f-b82f-1734d728b49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23e1a5-055e-44f1-9839-90dec0ff4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197e7b-9db8-473f-b82f-1734d728b49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123e1a5-055e-44f1-9839-90dec0ff4704" xsi:nil="true"/>
  </documentManagement>
</p:properties>
</file>

<file path=customXml/itemProps1.xml><?xml version="1.0" encoding="utf-8"?>
<ds:datastoreItem xmlns:ds="http://schemas.openxmlformats.org/officeDocument/2006/customXml" ds:itemID="{956ED40C-102B-4F25-988D-59F7A7BD6E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23e1a5-055e-44f1-9839-90dec0ff4704"/>
    <ds:schemaRef ds:uri="c2197e7b-9db8-473f-b82f-1734d728b4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924FC8-5F65-419F-8E08-5712D9D0D3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56E2CD-5F95-4B87-B252-6652743A196A}">
  <ds:schemaRefs>
    <ds:schemaRef ds:uri="http://schemas.microsoft.com/office/infopath/2007/PartnerControl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0123e1a5-055e-44f1-9839-90dec0ff4704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c2197e7b-9db8-473f-b82f-1734d728b4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Reginald Cook</cp:lastModifiedBy>
  <cp:lastPrinted>2023-03-03T20:02:05Z</cp:lastPrinted>
  <dcterms:created xsi:type="dcterms:W3CDTF">2022-03-24T14:16:52Z</dcterms:created>
  <dcterms:modified xsi:type="dcterms:W3CDTF">2023-03-31T15:48:19Z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0x010100E55D94D33AD126409413346F7706947E</vt:lpwstr>
  </property>
</Properties>
</file>